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drawings/drawing15.xml" ContentType="application/vnd.openxmlformats-officedocument.drawing+xml"/>
  <Override PartName="/xl/comments10.xml" ContentType="application/vnd.openxmlformats-officedocument.spreadsheetml.comments+xml"/>
  <Override PartName="/xl/drawings/drawing16.xml" ContentType="application/vnd.openxmlformats-officedocument.drawing+xml"/>
  <Override PartName="/xl/comments11.xml" ContentType="application/vnd.openxmlformats-officedocument.spreadsheetml.comments+xml"/>
  <Override PartName="/xl/drawings/drawing17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501e, 506b, 507b, 607c &amp; 906b JN1839\DataPacks\"/>
    </mc:Choice>
  </mc:AlternateContent>
  <xr:revisionPtr revIDLastSave="0" documentId="13_ncr:1_{ED4FCE75-A33C-4553-81A2-C1A4949B8A80}" xr6:coauthVersionLast="46" xr6:coauthVersionMax="47" xr10:uidLastSave="{00000000-0000-0000-0000-000000000000}"/>
  <bookViews>
    <workbookView xWindow="-120" yWindow="-120" windowWidth="29040" windowHeight="15840" tabRatio="926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SQL" sheetId="47898" r:id="rId9"/>
    <sheet name="Pycnometry" sheetId="47899" r:id="rId10"/>
    <sheet name="IRC" sheetId="47900" r:id="rId11"/>
    <sheet name="ALK" sheetId="47901" r:id="rId12"/>
    <sheet name="PF ICP" sheetId="47902" r:id="rId13"/>
    <sheet name="4-Acid" sheetId="47903" r:id="rId14"/>
    <sheet name="Aqua Regia" sheetId="47904" r:id="rId15"/>
    <sheet name="Fusion XRF" sheetId="47905" r:id="rId16"/>
    <sheet name="Thermograv" sheetId="47906" r:id="rId17"/>
    <sheet name="Laser Ablation" sheetId="47907" r:id="rId18"/>
  </sheets>
  <calcPr calcId="18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7" i="47895"/>
  <c r="J11" i="47895"/>
  <c r="J15" i="47895"/>
  <c r="J19" i="47895"/>
  <c r="J3" i="47895"/>
  <c r="J22" i="47895"/>
  <c r="J13" i="47895" l="1"/>
  <c r="J20" i="47895"/>
  <c r="J16" i="47895"/>
  <c r="J12" i="47895"/>
  <c r="J8" i="47895"/>
  <c r="J4" i="47895"/>
  <c r="J18" i="47895"/>
  <c r="J14" i="47895"/>
  <c r="J21" i="47895"/>
  <c r="J17" i="47895"/>
  <c r="J10" i="47895"/>
  <c r="J9" i="47895"/>
  <c r="J6" i="47895"/>
  <c r="J5" i="47895"/>
  <c r="J25" i="47895" s="1"/>
  <c r="J26" i="47895" s="1"/>
  <c r="J23" i="47895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0864C5D-0AE9-4598-AFD1-FE6F58605C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6438FC9C-7C59-482D-BA9B-36448F90D8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A57BE62F-C38E-4546-8479-9733846D77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D9D1502-5DA5-4DCB-AA50-412F565E4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85C66AB-1A7A-4D32-A7D9-5CB04347DC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E9496989-A6F5-4F36-806C-42B232FF26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59E980B7-940A-4CF3-93B4-3EFA8569A9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5FFF93A-30B3-43E3-9506-F401F34594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F52E15D-8EF7-45AF-8CD7-AD8C49B231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870B948-D664-4E28-8823-16E57ADA17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F7B521E-3FF1-4CE1-B02F-122771ACD2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74A11D8-2F6E-4F2D-A970-270C866FA8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3131B54D-390E-411A-82FE-76A58C08B2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417E0CDD-E1C7-4D9F-9BA3-96E634D62E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87AAFF6F-CC07-4818-ADC0-1E5176C381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3CB5FDDD-2A8C-4CFB-A13D-F941F153E6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C966A8AC-1641-4430-8E24-842808A981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20B42653-E6B9-4A4A-8AF3-426340F2A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F775E8AF-DF7E-409B-8D4B-C2BA7BFFEB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F5DF669-671B-465F-AC9D-64C0CC726F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EC85F1A-6A25-4740-9AF4-E7358B1914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B8BF8AE8-FD0C-4055-A773-8226738D34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45BD9973-76F0-4B47-A7B7-321D5B070C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F27EE446-6E1D-4C37-9851-161C621D54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E256DF4-1933-42AF-8824-9D59AFD65D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ADBED3EE-A030-4A73-8C0A-FD24FAC508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4A115400-B460-464D-9900-85858FF8F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7FAA237-42AC-4B55-A712-2B714D5FD6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FD9C385-4C57-4661-98BD-E23D68AC4C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E3ADA07-8AA8-4506-B6B8-260637A77C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9919F0E-A31D-46AD-B49D-88DC345882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755D78EF-F48A-45C6-9AD7-736D4EA867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0733244-6014-4C6E-A90D-F9BC82350A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AED2C639-DB20-48DB-A60C-66CF7B7780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5A6BC8D-78F1-426F-9C72-2B1D2877AD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533CA717-4791-4222-AA1A-DFFAF4FA8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27D36E3-C2F4-44EC-AA6E-4F92AE537B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92055775-4875-4272-B83D-A8FDFD4B05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F3E0DF8-D86F-41BF-90BC-3C9A7DFED9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354E5F17-7E8B-45F0-A418-559BB5953B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A7AF23C-6946-4A35-A63A-216CB47C3A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2C7591E3-75B6-4B6D-83B2-42DD257673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25B48F78-BC6F-483F-83AC-EADD6463BB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66688E64-7789-4605-836B-CB2B9174A6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445428C4-3697-40AF-9AC7-29AC626358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F0F96FC-5A38-41EE-A711-727A550ED5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FC911E2A-983C-40EE-ABE4-AC81448784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7D04F48D-7F1C-449E-B2A3-2C5494A7EF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2B62CF3B-D6E8-43A9-9B45-B57E6706E1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BFA74A6A-255C-4883-9D85-B6DC662841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20E894ED-8251-440F-8F71-4224E9ECE0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41FB40AA-3E4F-48FD-BF85-B565098F54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D9F9CFF1-DC3D-4FC7-AA51-650CF8D309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59E49FB1-C7CC-48EF-A5BC-2BF57A64AB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B8EEEBE-98B1-4FC3-B27B-F9285BC2E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A222A17A-D8C9-48A1-A373-9888DEF13C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78242C94-6A56-4857-A540-2442AB8C11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CE382BB5-9370-4992-8780-B534551256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A3837F01-AC9F-4CC9-AAD2-7A3DCFD971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66ABC46D-38A9-4A44-8707-6A120FD8C0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2D428505-3E98-44D4-A7E7-17608323E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2F5F5A1C-29E5-4480-ADA4-3905ABB14E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6E76BAB0-E57E-4D2C-9ABB-EABADCEF08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E28AB64-1F7F-4F1F-AF12-F43599D80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6586E980-DE32-4576-8170-0FAC8583A0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EA5992CC-B5CB-4377-A546-22B8D4AEF6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B568687C-1099-4EBB-9B2A-CF25CB37F0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1890C551-F73B-4041-95C3-CFAB806E2E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40F68FFA-A14A-47E8-9C7F-18AA4067C8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CF4EAC90-E695-4FB3-9620-F6E6537AC3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97B97E56-5C58-4183-9F8C-09BDBF8682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002023C0-F545-4D9E-9917-5796F56E6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C0E3381B-4560-484A-AD1B-5A7C4AB53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394A56FA-D018-4E99-B083-A548E0E45F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C450B71C-FBF6-4450-A298-67B10D413A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2E896DC7-6B4A-40D5-980E-4E31E69E14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DA455988-896C-4C8B-A056-A327DFEFDD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4BDC510-7C04-4FC4-BAF3-E9B7E279B6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B052F09A-F86A-4000-806B-929CB2D4D6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73AA2E9-D4F2-464D-96F6-3A51AFEA4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598B3ED-A464-427B-9524-6164452BA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B0004AA-334E-4A6F-A315-E65A3E7410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E52BC40-BB24-4563-BA50-BDB1E7CAEC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4CA4434-868A-4034-858A-6E9CE0200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646B68A-F652-43EB-A9F3-720981FCD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AC79732-3F7F-4317-B5DC-74F78D66F7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0E39591-5549-4B99-9810-884EF2EF66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41A564B-9723-4799-A959-20F294BED3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919CEED-6F46-43CD-A174-ED9A473DDE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E3E9F60-79C0-42D0-9305-638BEEA09D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3006D4C-F2B6-4105-B8CB-E7FC8DD68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A2BC95F-829E-481E-8282-63BA0CD61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6B1D462-6FB1-4A7F-9B85-A3FC5E66E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7AE89C6-C06A-4B9B-98EC-E4474225E1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1D6A6C7-2AA9-45A0-BE7C-817C56D556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E40BD0F-3287-4CF0-89E8-5EC582FCE9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6204BCE-C3C3-4C8E-BD27-BBC3D1C616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F377199-BF47-49A2-9D03-5C02D82CD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DF6EA061-4CE4-4A78-A42F-5FA531F0AA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810263D3-9326-4128-A6F9-1E7A24CA71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344DBF7-BF86-46B7-BF94-E72170EC83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C871E45-BE1F-4856-8333-A103F49BC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A9AAA54A-37A2-4FE4-BD56-689F3D03D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23E1E75-609A-423B-891B-122CCD2AC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CC86B2B1-DAE5-4B7B-BF94-775FF20797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747F35F3-4886-4872-A931-B405A6404E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8360AFD5-5498-41A3-97B6-0C83C9CFC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ECE870A-7844-44B3-ABD0-4E060A8F85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C75F9390-2BEF-4F77-AD0C-F83CEF573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4A88FFD0-AB96-4349-AAF1-D56B9D70BC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04738600-2ABA-494C-A3BE-45941B75D0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DD41A5C8-43C1-4C3B-9034-C9E49D74D2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6D439D51-8267-4122-B8A5-2A951565C0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583BCB52-4DD9-49B4-8202-B9C39E2951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4C6E97A3-B3B7-4C7E-987A-EBB3FB3873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D2288F4-CBA1-42A4-A8CB-4074ADDC6C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3ED3C2D1-613B-4093-ACB9-4CCCDE617F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631AEEE0-8E54-4F86-8240-1D37D3D920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E46771A0-52F1-4959-BD6E-0E3C8F0DC3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9C1F9FAD-2BA8-435E-A610-B68B1903F5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9D9B20CA-9A32-4957-B8BB-010401E8EA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9A7A61D4-F4C9-458A-9B5C-7F4B1A6308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3BFE884-6078-4978-B4EC-0DBEF2B692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159C604E-4C94-4F18-8F56-5458BBB807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AE1A91A3-0251-47C1-ABB3-2F2889A260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124C16DC-28B1-4DBF-826B-C6B2B1F1F5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1555BC19-F394-4E76-B274-A300F68ABF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CEE271C0-59AD-42B4-A629-E9C92E13D5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7AA3BFF4-7464-4C3E-A140-820AD9CE49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87E8A5F2-6449-4A09-8E09-62D842EF7E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1952CB1A-892E-4463-B636-B5F594A530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09EAE387-36E7-4B99-8F70-B6B1B63C9A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46AC49C3-3DC6-4B83-923B-DACB3ECD5B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007E3C2D-12FA-42BD-9573-F909CC6362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D8A0D29F-6230-4FAF-A3F4-FDA14BD6B5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0217B767-F2C0-46A1-AEF1-EF616AAB5E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DFA31A2C-E35A-4799-9A69-78C06ACAE8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F00AD67C-317F-4289-A093-1BD8DE3C5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AA659148-363A-4635-815D-5E8BCDEAF0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C595DC11-9864-41CE-BD2F-32FB7FB03E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4985E4B7-9FC4-4914-8A63-0A524A4553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FFCCB7EB-293B-408E-890C-979FD627E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EBF79767-53E0-4CF6-B6B2-E6567CE837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29E5029-94B4-4056-9D57-EF64CB4307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32F95CB-DE7B-4677-B621-703A878778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8E37BDC-8562-44D9-BDC3-68311CA226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A4906CED-5D9C-4DB6-A45D-9826D9EED8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20225F77-28CD-42F4-89A4-82882865B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6A5D88A9-BAF2-4AB2-BC31-43E952AE80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EDACF4C5-65D7-4CC4-9485-3ECD6D353E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F225EEC-1D4F-4DA5-97A3-77BEF177E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A2B406AF-72ED-4B7D-A81E-531FFC0115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723B2A79-6CB2-4BFF-93AF-317FE4C925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837C43A4-8BF6-492F-B17C-62F3233EDA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2C7D9594-9A3B-4151-B028-A0FF1E8173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BD93D84-6424-44EF-8BF5-D2FE65CDC3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A9054D1D-EDA4-4AB6-BFD2-249A683A30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451F4691-0650-407E-8A36-48883C4A7C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B0FFA96-34A0-43B8-90A2-4EF3EC18DA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8E108147-1623-4166-8441-C4DA5A768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3467996E-6B31-4AC4-80C9-D2834EFBE8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4B2D03E6-2C2F-4F4C-BFFD-8DAACB848E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2BCF277A-5205-4E9B-8C71-5C455B4454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C085E141-D0B4-4786-9FB1-A8E89CA0AC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B29ED0B0-BE2F-4FE4-BE47-17928AA208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9D969A99-D2AF-430B-A4CC-6C93C9B807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44E7A92A-81D8-43FB-A1B8-C35DE7791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030C6650-8121-4861-8968-208F9F7E6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5ACC3CA3-7D0C-4390-9AB0-8AA621F7E9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6D5B1F8A-6058-4EB7-A1EF-850F919229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1DB935FD-E443-4E0E-BD69-0A004113D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F59361F7-F923-4567-8945-2F28E5C20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D5B2F034-2879-4CD9-B356-13C97FE32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0090FC5F-F6F2-476E-BE03-5480B51E23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4C8B7266-5478-44CF-B805-730278AF65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 xr:uid="{C94449D1-F9F9-4610-BF58-63431185CA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95B21150-C983-4C11-9386-CF526B50FD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A1667782-AC1B-4860-88CE-0DDEA2CC8D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30064C80-45B9-4167-B6DC-C2D16C6D48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96A2D2F8-4CCE-4FC1-8185-0299B836CC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0B52D3D5-8890-4970-AB4D-5FD5F69B58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56EE10BE-CC3A-485E-96E1-D432E7E69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BEBF2171-5CB6-4ED8-B504-21E833C9C7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88E4C7FF-1A0A-456F-955E-3717973AD4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DEB09EE6-2E27-46A8-9627-C93BC43DE6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19601462-2DD8-476E-95B6-51AEBC8989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8CA850CB-FF9D-4FB1-983E-AA38635C12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360298DE-9F97-4881-B88F-2DC6DF7ABC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 xr:uid="{D2228672-A37D-4A57-823F-19CBFB049B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75369288-531F-4E7C-B080-9E8F8EC884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4824C3BD-8927-4BA8-9336-D512CD7391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0967700C-1AD7-4FB8-A0C2-C035EBABDA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0CC5CE5B-B581-4C0D-967B-C9DAD2AEED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483C0A1B-150D-4D35-9D44-234377697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9CF95943-DD63-4487-8154-A076B5DF51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3B625509-2D6F-4354-821C-57EC88B5C2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A08D175E-69B2-4A32-8A7A-06109DA186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EBD7F04B-BB3C-4E57-84B2-600CAC008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 xr:uid="{3CCB4E24-542D-4151-B02F-BAFB228D04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5D4659B4-195F-46D8-87D3-3E6E451E50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5874D750-BD33-416D-9B46-25AF243B24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 xr:uid="{76161D45-A65D-4932-A02F-DA6A09C880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AED6CE9F-FDD5-459E-A731-9473FBC8A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85408722-2144-4F36-9E22-063F990FB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1" authorId="0" shapeId="0" xr:uid="{9E2E60EB-649F-4D81-966D-295B0213E2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9" authorId="0" shapeId="0" xr:uid="{2CC113B8-023C-4536-B83F-9FD5CC0DAF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F4DB619-62BD-4A8F-91AD-D4532370DF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E37065C-8846-440F-A4DA-7AFBD2D63F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A324E8B-5399-4D0B-9344-86891DA7FC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726D93D0-F82F-4992-B7DF-20862991A4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347508CA-7668-4B08-980B-FBDF414C5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490619F9-8A56-43DA-A354-F439CE0694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CEE7C02E-54E4-4916-8555-BFD4B4AF2A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46511A1B-E8A6-4B36-BA44-8A1C8E89BB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940F5DFF-0FDD-4C41-8224-71A4D1D358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5F4A7F27-9D7F-44E8-A18B-81DF5C60D3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B024071F-6A2A-4BF8-9635-EB69320D44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24F61FC0-9530-40A9-B298-42E1044BA5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D1C06DA-FD77-4799-86BA-0530209DEB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20252E1D-5B21-4081-9420-DBA240D20F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DD0888D6-70A0-4945-B434-93435FDAA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C04D21C5-5575-4917-9485-7995AFA44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D2321383-28CA-44FD-82C0-4311937174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B4DABCE6-B24E-4CA7-A0AD-2FEF81110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74DBC776-4835-4AE7-98CC-8B32B38024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E8E50CAD-C613-49BA-A95C-B1D7457C62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71C3A2F9-ED46-455E-A65F-52BCB78F26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5CCFB8EF-2EAD-4DB9-A9CF-324A0B3784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0060E81F-A6C5-4AAB-956B-D1CF86C235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956FCFB6-1AEB-49BC-B57C-ECEFFD1008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C114497A-3354-4A3C-AFDC-1837AC35BF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4E6F6E83-601A-4F7C-B4BD-3CBA46F824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54FE9A2B-3DE6-4C39-B05B-FE180DC79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F4C9FC76-D9BB-429A-9DA5-6BD733E6E9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9A025932-CDDB-436C-9CCB-E7CFF07B4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1B30928B-7285-42BE-AA16-6288EF73B8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09E6F4A5-11C5-4B16-84EC-33D1FBDFFC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96CA5014-43D5-4E8B-8BDD-FF69484774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57CCF2A5-3CD1-4772-9B0B-BFDC1CD2E9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53A2CF07-2143-48D4-A4E2-7AB5DB41AE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4D45A852-0A7F-40D5-82C4-210865F830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229BDE77-5BD6-4780-9CDF-759019C7FC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262E241B-A2D5-4013-BC39-75B96E332A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4C3B9412-0643-4FBD-B88F-1FBD9B610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70EF0477-647A-446F-89B8-20E29FEDA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882795AB-62B0-46C7-96C7-ABB7A66E9F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5B1244F5-CB5D-42AF-801F-80903130F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B7767D99-7F34-4F2D-8FDE-BACFC87EDF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A1FCD930-54CC-44E3-B250-75C2570679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75E5BB3A-C084-4DEB-8631-50C6BBAFF1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C881666F-BD8A-4B34-97C3-A4BAACE81C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B41F5CA2-559E-41D9-B7D0-52BB1494CC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8B9DFE43-2AC5-40ED-8025-71C8DAB6DA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DAF7874C-CC60-4057-B24A-BDA90CE416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66A896D5-9449-46D8-8324-896029324D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BA9F6A8F-4543-4645-B3F1-DBBB180F1F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2FC8D3AB-1467-4074-8A33-7E03A25ECD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9FD29F7D-3840-4D2F-A336-D7621D4C1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C937FDD6-00A4-42A2-B2E4-AA1E9DD949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9293DD5A-342A-41A8-9B47-C133AEB415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A3BCA9D6-87C1-4D86-B11B-5C16456F46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1F9886EB-C366-444B-BAA9-9504A0E9E9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EA4623C6-8D0F-4966-874F-07719F2BC9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7016CB13-A2BC-4068-80A0-A1B2C53013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D641003D-7C89-46AA-8836-BA781DB618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B086FB25-2213-459C-9D1B-638A97DB65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62159F0A-5707-47B7-9712-2823FFBEAE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494F0943-0829-42E5-B75C-6CC8EC61F2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 shapeId="0" xr:uid="{9346C54C-083C-4DAD-A4E8-C7CD90954A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 shapeId="0" xr:uid="{589D3718-8EA8-4408-A348-59873D6157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<sst xmlns="http://schemas.openxmlformats.org/spreadsheetml/2006/main" count="18434" uniqueCount="779">
  <si>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</si>
  <si>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</si>
  <si>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</si>
  <si>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</si>
  <si>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</si>
  <si>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</si>
  <si>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</si>
  <si>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</si>
  <si>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</si>
  <si>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</si>
  <si>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</si>
  <si>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</si>
  <si>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</si>
  <si>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</si>
  <si>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</si>
  <si>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</si>
  <si>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</si>
  <si>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</si>
  <si>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</si>
  <si>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</si>
  <si>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</si>
  <si>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</si>
  <si>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</si>
  <si>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</si>
  <si>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</si>
  <si>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</si>
  <si>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</si>
  <si>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</si>
  <si>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</si>
  <si>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</si>
  <si>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</si>
  <si>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</si>
  <si>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</si>
  <si>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</si>
  <si>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</si>
  <si>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</si>
  <si>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</si>
  <si>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</si>
  <si>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</si>
  <si>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</si>
  <si>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</si>
  <si>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</si>
  <si>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</si>
  <si>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</si>
  <si>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</si>
  <si>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</si>
  <si>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</si>
  <si>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</si>
  <si>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</si>
  <si>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</si>
  <si>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</si>
  <si>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</si>
  <si>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</si>
  <si>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</si>
  <si>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</si>
  <si>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</si>
  <si>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</si>
  <si>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</si>
  <si>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</si>
  <si>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</si>
  <si>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</si>
  <si>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</si>
  <si>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</si>
  <si>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</si>
  <si>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</si>
  <si>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</si>
  <si>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</si>
  <si>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</si>
  <si>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</si>
  <si>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</si>
  <si>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</si>
  <si>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</si>
  <si>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</si>
  <si>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</si>
  <si>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</si>
  <si>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</si>
  <si>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</si>
  <si>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</si>
  <si>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</si>
  <si>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</si>
  <si>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</si>
  <si>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</si>
  <si>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</si>
  <si>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</si>
  <si>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</si>
  <si>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</si>
  <si>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</si>
  <si>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</si>
  <si>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</si>
  <si>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</si>
  <si>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</si>
  <si>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</si>
  <si>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</si>
  <si>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</si>
  <si>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</si>
  <si>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</si>
  <si>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</si>
  <si>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</si>
  <si>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-</t>
  </si>
  <si>
    <t>Au</t>
  </si>
  <si>
    <t>BF*XRF</t>
  </si>
  <si>
    <t>IRC</t>
  </si>
  <si>
    <t>PF*MS</t>
  </si>
  <si>
    <t>PF*OES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</si>
  <si>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</si>
  <si>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</si>
  <si>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</si>
  <si>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</si>
  <si>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</si>
  <si>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</si>
  <si>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</si>
  <si>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</si>
  <si>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</si>
  <si>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</si>
  <si>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</si>
  <si>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</si>
  <si>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</si>
  <si>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</si>
  <si>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</si>
  <si>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</si>
  <si>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</si>
  <si>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</si>
  <si>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</si>
  <si>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</si>
  <si>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</si>
  <si>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</si>
  <si>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</si>
  <si>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</si>
  <si>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</si>
  <si>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</si>
  <si>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</si>
  <si>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</si>
  <si>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</si>
  <si>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</si>
  <si>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</si>
  <si>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</si>
  <si>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</si>
  <si>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</si>
  <si>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</si>
  <si>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</si>
  <si>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</si>
  <si>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</si>
  <si>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</si>
  <si>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</si>
  <si>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</si>
  <si>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</si>
  <si>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</si>
  <si>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</si>
  <si>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</si>
  <si>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</si>
  <si>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</si>
  <si>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</si>
  <si>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</si>
  <si>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</si>
  <si>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</si>
  <si>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</si>
  <si>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</si>
  <si>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</si>
  <si>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</si>
  <si>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</si>
  <si>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</si>
  <si>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</si>
  <si>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</si>
  <si>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</si>
  <si>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</si>
  <si>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</si>
  <si>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</si>
  <si>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</si>
  <si>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</si>
  <si>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</si>
  <si>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</si>
  <si>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</si>
  <si>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</si>
  <si>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</si>
  <si>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</si>
  <si>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</si>
  <si>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</si>
  <si>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</si>
  <si>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</si>
  <si>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</si>
  <si>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</si>
  <si>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</si>
  <si>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</si>
  <si>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</si>
  <si>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</si>
  <si>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</si>
  <si>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</si>
  <si>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</si>
  <si>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</si>
  <si>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</si>
  <si>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</si>
  <si>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</si>
  <si>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</si>
  <si>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</si>
  <si>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</si>
  <si>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</si>
  <si>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</si>
  <si>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</si>
  <si>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</si>
  <si>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ACTAn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</si>
  <si>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</si>
  <si>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</si>
  <si>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</si>
  <si>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</si>
  <si>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</si>
  <si>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</si>
  <si>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</si>
  <si>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</si>
  <si>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</si>
  <si>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</si>
  <si>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Pb Fire Assay</t>
  </si>
  <si>
    <t>Sequential Leach</t>
  </si>
  <si>
    <t>Cu-Res(4A)</t>
  </si>
  <si>
    <t>Cu-Sol(CN)</t>
  </si>
  <si>
    <t>Gas / Liquid Pycnometry</t>
  </si>
  <si>
    <t>Unity</t>
  </si>
  <si>
    <t>Alkaline Leach</t>
  </si>
  <si>
    <t>S-(Sulphate)</t>
  </si>
  <si>
    <t>S-(Sulphide)</t>
  </si>
  <si>
    <t>Peroxide Fusion ICP</t>
  </si>
  <si>
    <t>&lt; 0.5</t>
  </si>
  <si>
    <t>Aqua Regia Digestion</t>
  </si>
  <si>
    <t>Cl</t>
  </si>
  <si>
    <t>Laser Ablation ICP-MS</t>
  </si>
  <si>
    <t>Aqua Regia Digestion (sample weights 10-50g)</t>
  </si>
  <si>
    <t>Au, ppm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</si>
  <si>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</si>
  <si>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</si>
  <si>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</si>
  <si>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</si>
  <si>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</si>
  <si>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</si>
  <si>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</si>
  <si>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</si>
  <si>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</si>
  <si>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</si>
  <si>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</si>
  <si>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</si>
  <si>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</si>
  <si>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B,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</si>
  <si>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</si>
  <si>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</si>
  <si>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</si>
  <si>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</si>
  <si>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</si>
  <si>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</si>
  <si>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</si>
  <si>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</si>
  <si>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</si>
  <si>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</si>
  <si>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</si>
  <si>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</si>
  <si>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</si>
  <si>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</si>
  <si>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</si>
  <si>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</si>
  <si>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</si>
  <si>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</si>
  <si>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</si>
  <si>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</si>
  <si>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</si>
  <si>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</si>
  <si>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2.23</t>
  </si>
  <si>
    <t>2.24</t>
  </si>
  <si>
    <t>2.26</t>
  </si>
  <si>
    <t>2.27</t>
  </si>
  <si>
    <t>FA*MS</t>
  </si>
  <si>
    <t>FA*AAS</t>
  </si>
  <si>
    <t>FA*OES</t>
  </si>
  <si>
    <t>1.0g</t>
  </si>
  <si>
    <t>50g</t>
  </si>
  <si>
    <t>Mean</t>
  </si>
  <si>
    <t>Median</t>
  </si>
  <si>
    <t>Std Dev.</t>
  </si>
  <si>
    <t>PDM3</t>
  </si>
  <si>
    <t>Z-Score (Absolute)</t>
  </si>
  <si>
    <t>NA</t>
  </si>
  <si>
    <t>&lt; 3</t>
  </si>
  <si>
    <t>Indicative</t>
  </si>
  <si>
    <t>2.20</t>
  </si>
  <si>
    <t>2.22</t>
  </si>
  <si>
    <t>2.25</t>
  </si>
  <si>
    <t>AR*MS</t>
  </si>
  <si>
    <t>AR*AAS</t>
  </si>
  <si>
    <t>AR*OES</t>
  </si>
  <si>
    <t>AR*OES/MS</t>
  </si>
  <si>
    <t>15g</t>
  </si>
  <si>
    <t>10g</t>
  </si>
  <si>
    <t>4A*AAS</t>
  </si>
  <si>
    <t>SQL-Tot*Calc</t>
  </si>
  <si>
    <t>SQL-Tot*AAS</t>
  </si>
  <si>
    <t>--</t>
  </si>
  <si>
    <t>N.A.</t>
  </si>
  <si>
    <t>NaCN*AAS</t>
  </si>
  <si>
    <t>AL-NaCN*AAS</t>
  </si>
  <si>
    <t>AL-5S*AAS</t>
  </si>
  <si>
    <t>AL-5S*OES</t>
  </si>
  <si>
    <r>
      <t>Cu-Sol(H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SO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)</t>
    </r>
  </si>
  <si>
    <t>GASPYC</t>
  </si>
  <si>
    <t>3.01</t>
  </si>
  <si>
    <t>IRC-x*Calc</t>
  </si>
  <si>
    <t>Na2CO3*IRC</t>
  </si>
  <si>
    <t>Na2CO3*GRAV</t>
  </si>
  <si>
    <t>PF*OES/MS</t>
  </si>
  <si>
    <t>4A*MS</t>
  </si>
  <si>
    <t>4A*OES/MS</t>
  </si>
  <si>
    <t>&lt; 0.02</t>
  </si>
  <si>
    <t>Results from laboratories 2.02, 2.12, 2.14, 2.16, 2.19 and 2.24 were removed due to their 1 ppm reading resolution.</t>
  </si>
  <si>
    <t>2.21</t>
  </si>
  <si>
    <t>Results from laboratories 2.04, 2.24 and 2.27 were removed due to their 1 ppm reading resolution.</t>
  </si>
  <si>
    <t>&lt; 0.3</t>
  </si>
  <si>
    <t>Results from laboratory 2.23 and 2.25 were removed due to their 0.1 ppm reading resolution.</t>
  </si>
  <si>
    <t>Results from laboratories 2.02, 2.16, 2.19 and 2.25 were removed due to their 1 ppm reading resolution.</t>
  </si>
  <si>
    <t>Results from laboratory 2.24 were removed due to their 1 ppm reading resolution.</t>
  </si>
  <si>
    <t>Results from laboratories 2.04, 2.25 and 2.27 were removed due to their 0.1 ppm reading resolution.</t>
  </si>
  <si>
    <t>Results from laboratories 2.04 and 2.27 were removed due to their 0.1 ppm reading resolution.</t>
  </si>
  <si>
    <t>Results from laboratories 2.01, 2.02, 2.14 and 2.25 were removed due to their 0.1 ppm reading resolution.</t>
  </si>
  <si>
    <t>&lt; 0.05</t>
  </si>
  <si>
    <t>Results from laboratory 2.17 were removed due to their 0.01 ppm reading resolution.</t>
  </si>
  <si>
    <t>Results from laboratories 2.19 and 2.22 were removed due to their 1 ppm reading resolution.</t>
  </si>
  <si>
    <t>Results from laboratories 2.02, 2.12, 2.16, 2.19 and 2.25 were removed due to their 1 ppm reading resolution.</t>
  </si>
  <si>
    <t>Results from laboratories 2.02, 2.20 and 2.25 were removed due to their 0.1 ppm reading resolution.</t>
  </si>
  <si>
    <t>Results from laboratories 2.02, 2.19, 2.20 and 2.25 were removed due to their 1 ppm reading resolution.</t>
  </si>
  <si>
    <t>&lt; 20</t>
  </si>
  <si>
    <t>Results from laboratory 2.25 were removed due to their 1 ppm reading resolution.</t>
  </si>
  <si>
    <t>Results from laboratories 2.04, 2.17, 2.25 and 2.27 were removed due to their 0.1 ppm reading resolution.</t>
  </si>
  <si>
    <t>Results from laboratories 2.01, 2.02 and 2.25 were removed due to their 0.1 ppm reading resolution.</t>
  </si>
  <si>
    <t>Results from laboratory 2.19 were removed due to their 1 ppm reading resolution.</t>
  </si>
  <si>
    <t>Results from laboratory 2.23 were removed due to their 0.01 ppm reading resolution.</t>
  </si>
  <si>
    <t>Results from laboratories 2.16 and 2.24 were removed due to their 1 ppm reading resolution.</t>
  </si>
  <si>
    <t>Results from laboratory 2.21 were removed due to their 0.1 ppm reading resolution.</t>
  </si>
  <si>
    <t>01g</t>
  </si>
  <si>
    <t>0.5g</t>
  </si>
  <si>
    <t>0.25g</t>
  </si>
  <si>
    <t>0.2g</t>
  </si>
  <si>
    <t>0.1g</t>
  </si>
  <si>
    <t>Results from laboratories 2.01, 2.02, 2.12, 2.13, 2.14, 2.16, 2.19, 2.21 and 2.24 were removed due to their 1 ppm reading resolution.</t>
  </si>
  <si>
    <t>Results from laboratories 2.12, 2.13, 2.14, 2.16, 2.24 and 2.25 were removed due to their 0.1 ppm reading resolution.</t>
  </si>
  <si>
    <t>Results from laboratories 2.13 and 2.16 were removed due to their 1 ppm reading resolution.</t>
  </si>
  <si>
    <t>Results from laboratories 2.16 and 2.19 were removed due to their 1 ppm reading resolution.</t>
  </si>
  <si>
    <t>Results from laboratory 2.14 were removed due to their 0.1 ppm reading resolution.</t>
  </si>
  <si>
    <t>Results from laboratory 2.25 were removed due to their 0.1 ppm reading resolution.</t>
  </si>
  <si>
    <t>&lt; 0.005</t>
  </si>
  <si>
    <t>Results from laboratories 2.02 and 2.25 were removed due to their 0.1 ppm reading resolution.</t>
  </si>
  <si>
    <t>Results from laboratories 2.02, 2.16 and 2.19 were removed due to their 1 ppm reading resolution.</t>
  </si>
  <si>
    <t>Results from laboratory 2.27 were removed due to their 0.01 wt.% reading resolution.</t>
  </si>
  <si>
    <t>Results from laboratory 2.23 were removed due to their 0.001 ppm reading resolution.</t>
  </si>
  <si>
    <t>Results from laboratories 2.02, 2.19 and 2.20 were removed due to their 1 ppm reading resolution.</t>
  </si>
  <si>
    <t>Results from laboratories 2.02, 2.14, 2.21, 2.22 and 2.24 were removed due to their 1 ppm reading resolution.</t>
  </si>
  <si>
    <t>Results from laboratories 2.17 and 2.25 were removed due to their 0.1 ppm reading resolution.</t>
  </si>
  <si>
    <t>Results from laboratory 2.01 and 2.02 were removed due to their 0.1 ppm reading resolution._x000D_
Results from laboratory 2.22 were removed due to their 1 ppm reading resolution.</t>
  </si>
  <si>
    <t>Results from laboratory 2.19 were removed due to their 0.01 wt.% reading resolution.</t>
  </si>
  <si>
    <t>Results from laboratory 2.16 were removed due to their 1 ppm reading resolution.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</si>
  <si>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</si>
  <si>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</si>
  <si>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</si>
  <si>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</si>
  <si>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</si>
  <si>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</si>
  <si>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</si>
  <si>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</si>
  <si>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</si>
  <si>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</si>
  <si>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</si>
  <si>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</si>
  <si>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</si>
  <si>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</si>
  <si>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</si>
  <si>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</si>
  <si>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5% sulphuric acid laech with atomic absorption spectroscopy</t>
  </si>
  <si>
    <t>5% sulphuric acid leach with inductively coupled plasma optical emission spectroscopy</t>
  </si>
  <si>
    <t>sodium cyanide leach with atomic absorption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</si>
  <si>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</si>
  <si>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</si>
  <si>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</si>
  <si>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</si>
  <si>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</si>
  <si>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</si>
  <si>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</si>
  <si>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</si>
  <si>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gas expansion pycnometry</t>
  </si>
  <si>
    <t>instrumental neutron activation analysis</t>
  </si>
  <si>
    <t>infrared combustion</t>
  </si>
  <si>
    <t>calculation by difference from IRC total value</t>
  </si>
  <si>
    <t>loss on ignition by thermogravimetric analysis</t>
  </si>
  <si>
    <t>sodium carbonate solution with Gravimetric finish</t>
  </si>
  <si>
    <t>sodium carbonate leach with infrared combustion</t>
  </si>
  <si>
    <t>sodium cyanide with AAS finish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</si>
  <si>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</si>
  <si>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</si>
  <si>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</si>
  <si>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sequential leach analysis for total value method calculation with AAS finish</t>
  </si>
  <si>
    <t>total value method calculated from sequential leach analysis</t>
  </si>
  <si>
    <t>Text Values:</t>
  </si>
  <si>
    <t>Not Analysed (Lab 2.04)</t>
  </si>
  <si>
    <t>Element Not Determined (Lab 2.14)</t>
  </si>
  <si>
    <t>Not Applicable (Lab 2.16)</t>
  </si>
  <si>
    <t>Not Applicable (Lab 2.24)</t>
  </si>
  <si>
    <t>Not Applicable (Lab 2.27)</t>
  </si>
  <si>
    <t>Not Applicable (Lab 2.02)</t>
  </si>
  <si>
    <t>Not Applicable (Lab 2.23)</t>
  </si>
  <si>
    <t>Unable to report due to QC failure (Lab 2.26)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</si>
  <si>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</si>
  <si>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</si>
  <si>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</si>
  <si>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</si>
  <si>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</si>
  <si>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</si>
  <si>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</si>
  <si>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</si>
  <si>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</si>
  <si>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</si>
  <si>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</si>
  <si>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</si>
  <si>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Intertek, Cupang, Muntinlupa, Philippines</t>
  </si>
  <si>
    <t>Intertek, Perth, WA, Australia</t>
  </si>
  <si>
    <t>Intertek Minerals Ltd, Tarkwa, Western Region, Ghana</t>
  </si>
  <si>
    <t>Labwest Minerals Analysis, Perth, WA,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</si>
  <si>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</si>
  <si>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</si>
  <si>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</si>
  <si>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SGS, Ankara, Anatolia, Turkey</t>
  </si>
  <si>
    <t>SGS, Randfontein, Gauteng, South Africa</t>
  </si>
  <si>
    <t>SGS Canada Inc., Vancouver, BC, Canada</t>
  </si>
  <si>
    <t>SGS de Mexico SA de CV, Cd. Industrial, Durango, Mexico</t>
  </si>
  <si>
    <t>SGS del Peru, Lima, Peru</t>
  </si>
  <si>
    <t>Shiva Analyticals Ltd, Bangalore North, Karnataka, India</t>
  </si>
  <si>
    <t>Stewart Assay &amp; Environmental Laboratories LLC, Kara-Balta, Chüy, Kyrgyzstan</t>
  </si>
  <si>
    <r>
      <t>Cu-Sol(H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SO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)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</si>
  <si>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</si>
  <si>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</si>
  <si>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</si>
  <si>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</si>
  <si>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</si>
  <si>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</si>
  <si>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</si>
  <si>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</si>
  <si>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</si>
  <si>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</si>
  <si>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</si>
  <si>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</si>
  <si>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</si>
  <si>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</si>
  <si>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</si>
  <si>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</si>
  <si>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</si>
  <si>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</si>
  <si>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</si>
  <si>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</si>
  <si>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</si>
  <si>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</si>
  <si>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</si>
  <si>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</si>
  <si>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</si>
  <si>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</si>
  <si>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</si>
  <si>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</si>
  <si>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</si>
  <si>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</si>
  <si>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</si>
  <si>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</si>
  <si>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</si>
  <si>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</si>
  <si>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</si>
  <si>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</si>
  <si>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</si>
  <si>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</si>
  <si>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</si>
  <si>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</si>
  <si>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</si>
  <si>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</si>
  <si>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</si>
  <si>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</si>
  <si>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</si>
  <si>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</si>
  <si>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</si>
  <si>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</si>
  <si>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</si>
  <si>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</si>
  <si>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</si>
  <si>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</si>
  <si>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</si>
  <si>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</si>
  <si>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</si>
  <si>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</si>
  <si>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</si>
  <si>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</si>
  <si>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</si>
  <si>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</si>
  <si>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</si>
  <si>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</si>
  <si>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</si>
  <si>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</si>
  <si>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</si>
  <si>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</si>
  <si>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</si>
  <si>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</si>
  <si>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</si>
  <si>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</si>
  <si>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</si>
  <si>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</si>
  <si>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</si>
  <si>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506b (Certified Value 0.351 ppm)</t>
  </si>
  <si>
    <t>Analytical results for Pd in OREAS 506b (Indicative Value 8.33 ppb)</t>
  </si>
  <si>
    <t>Analytical results for Pt in OREAS 506b (Indicative Value &lt; 10 ppb)</t>
  </si>
  <si>
    <t>Analytical results for Au in OREAS 506b (Certified Value 0.348 ppm)</t>
  </si>
  <si>
    <t>Analytical results for Cu-Res(4A) in OREAS 506b (Indicative Value 0.086 wt.%)</t>
  </si>
  <si>
    <t>Analytical results for Cu-Sol(CN) in OREAS 506b (Indicative Value 0.308 wt.%)</t>
  </si>
  <si>
    <t>Analytical results for Cu-Sol(H2SO4) in OREAS 506b (Indicative Value 0.065 wt.%)</t>
  </si>
  <si>
    <t>Analytical results for SG in OREAS 506b (Indicative Value 2.69 Unity)</t>
  </si>
  <si>
    <t>Analytical results for C in OREAS 506b (Indicative Value 0.112 wt.%)</t>
  </si>
  <si>
    <t>Analytical results for S in OREAS 506b (Indicative Value 0.543 wt.%)</t>
  </si>
  <si>
    <t>Analytical results for S-(Sulphate) in OREAS 506b (Indicative Value 0.432 wt.%)</t>
  </si>
  <si>
    <t>Analytical results for S-(Sulphide) in OREAS 506b (Indicative Value 0.053 wt.%)</t>
  </si>
  <si>
    <t>Analytical results for Ag in OREAS 506b (Indicative Value 1.23 ppm)</t>
  </si>
  <si>
    <t>Analytical results for Al in OREAS 506b (Indicative Value 6.3 wt.%)</t>
  </si>
  <si>
    <t>Analytical results for As in OREAS 506b (Indicative Value 19.2 ppm)</t>
  </si>
  <si>
    <t>Analytical results for Ba in OREAS 506b (Indicative Value 680 ppm)</t>
  </si>
  <si>
    <t>Analytical results for Be in OREAS 506b (Indicative Value &lt; 2 ppm)</t>
  </si>
  <si>
    <t>Analytical results for Bi in OREAS 506b (Indicative Value &lt; 5 ppm)</t>
  </si>
  <si>
    <t>Analytical results for Ca in OREAS 506b (Indicative Value 1.66 wt.%)</t>
  </si>
  <si>
    <t>Analytical results for Cd in OREAS 506b (Indicative Value &lt; 1 ppm)</t>
  </si>
  <si>
    <t>Analytical results for Ce in OREAS 506b (Indicative Value 58 ppm)</t>
  </si>
  <si>
    <t>Analytical results for Co in OREAS 506b (Indicative Value 10.5 ppm)</t>
  </si>
  <si>
    <t>Analytical results for Cr in OREAS 506b (Indicative Value 44.3 ppm)</t>
  </si>
  <si>
    <t>Analytical results for Cu in OREAS 506b (Indicative Value 0.437 wt.%)</t>
  </si>
  <si>
    <t>Analytical results for Dy in OREAS 506b (Indicative Value 3.63 ppm)</t>
  </si>
  <si>
    <t>Analytical results for Er in OREAS 506b (Indicative Value 1.72 ppm)</t>
  </si>
  <si>
    <t>Analytical results for Eu in OREAS 506b (Indicative Value 1.28 ppm)</t>
  </si>
  <si>
    <t>Analytical results for Fe in OREAS 506b (Indicative Value 2.85 wt.%)</t>
  </si>
  <si>
    <t>Analytical results for Ga in OREAS 506b (Indicative Value 20.4 ppm)</t>
  </si>
  <si>
    <t>Analytical results for Gd in OREAS 506b (Indicative Value 5.17 ppm)</t>
  </si>
  <si>
    <t>Analytical results for Hf in OREAS 506b (Indicative Value 2.75 ppm)</t>
  </si>
  <si>
    <t>Analytical results for Hg in OREAS 506b (Indicative Value &lt; 5 ppm)</t>
  </si>
  <si>
    <t>Analytical results for Ho in OREAS 506b (Indicative Value 0.63 ppm)</t>
  </si>
  <si>
    <t>Analytical results for K in OREAS 506b (Indicative Value 3.02 wt.%)</t>
  </si>
  <si>
    <t>Analytical results for La in OREAS 506b (Indicative Value 30.3 ppm)</t>
  </si>
  <si>
    <t>Analytical results for Li in OREAS 506b (Indicative Value 46.3 ppm)</t>
  </si>
  <si>
    <t>Analytical results for Lu in OREAS 506b (Indicative Value &lt; 0.5 ppm)</t>
  </si>
  <si>
    <t>Analytical results for Mg in OREAS 506b (Indicative Value 0.735 wt.%)</t>
  </si>
  <si>
    <t>Analytical results for Mn in OREAS 506b (Indicative Value 0.036 wt.%)</t>
  </si>
  <si>
    <t>Analytical results for Mo in OREAS 506b (Indicative Value 86 ppm)</t>
  </si>
  <si>
    <t>Analytical results for Na in OREAS 506b (Indicative Value 0.152 wt.%)</t>
  </si>
  <si>
    <t>Analytical results for Nb in OREAS 506b (Indicative Value 12.5 ppm)</t>
  </si>
  <si>
    <t>Analytical results for Nd in OREAS 506b (Indicative Value 26.4 ppm)</t>
  </si>
  <si>
    <t>Analytical results for Ni in OREAS 506b (Indicative Value 13.8 ppm)</t>
  </si>
  <si>
    <t>Analytical results for P in OREAS 506b (Indicative Value 0.076 wt.%)</t>
  </si>
  <si>
    <t>Analytical results for Pb in OREAS 506b (Indicative Value 45.2 ppm)</t>
  </si>
  <si>
    <t>Analytical results for Pr in OREAS 506b (Indicative Value 6.83 ppm)</t>
  </si>
  <si>
    <t>Analytical results for S in OREAS 506b (Indicative Value 0.556 wt.%)</t>
  </si>
  <si>
    <t>Analytical results for Sb in OREAS 506b (Indicative Value &lt; 5 ppm)</t>
  </si>
  <si>
    <t>Analytical results for Sc in OREAS 506b (Indicative Value 9.05 ppm)</t>
  </si>
  <si>
    <t>Analytical results for Si in OREAS 506b (Indicative Value 31.9 wt.%)</t>
  </si>
  <si>
    <t>Analytical results for Sm in OREAS 506b (Indicative Value 5.73 ppm)</t>
  </si>
  <si>
    <t>Analytical results for Sn in OREAS 506b (Indicative Value &lt; 5 ppm)</t>
  </si>
  <si>
    <t>Analytical results for Sr in OREAS 506b (Indicative Value 212 ppm)</t>
  </si>
  <si>
    <t>Analytical results for Ta in OREAS 506b (Indicative Value 1.13 ppm)</t>
  </si>
  <si>
    <t>Analytical results for Tb in OREAS 506b (Indicative Value 0.73 ppm)</t>
  </si>
  <si>
    <t>Analytical results for Th in OREAS 506b (Indicative Value 5.68 ppm)</t>
  </si>
  <si>
    <t>Analytical results for Ti in OREAS 506b (Indicative Value 0.284 wt.%)</t>
  </si>
  <si>
    <t>Analytical results for Tl in OREAS 506b (Indicative Value &lt; 1 ppm)</t>
  </si>
  <si>
    <t>Analytical results for Tm in OREAS 506b (Indicative Value &lt; 1 ppm)</t>
  </si>
  <si>
    <t>Analytical results for U in OREAS 506b (Indicative Value 3.82 ppm)</t>
  </si>
  <si>
    <t>Analytical results for V in OREAS 506b (Indicative Value 63 ppm)</t>
  </si>
  <si>
    <t>Analytical results for W in OREAS 506b (Indicative Value 10 ppm)</t>
  </si>
  <si>
    <t>Analytical results for Y in OREAS 506b (Indicative Value 22.1 ppm)</t>
  </si>
  <si>
    <t>Analytical results for Yb in OREAS 506b (Indicative Value 1.48 ppm)</t>
  </si>
  <si>
    <t>Analytical results for Zn in OREAS 506b (Indicative Value 110 ppm)</t>
  </si>
  <si>
    <t>Analytical results for Zr in OREAS 506b (Indicative Value 10.1 ppm)</t>
  </si>
  <si>
    <t>Analytical results for Ag in OREAS 506b (Certified Value 1.34 ppm)</t>
  </si>
  <si>
    <t>Analytical results for Al in OREAS 506b (Certified Value 7.55 wt.%)</t>
  </si>
  <si>
    <t>Analytical results for As in OREAS 506b (Certified Value 13.6 ppm)</t>
  </si>
  <si>
    <t>Analytical results for B in OREAS 506b (Indicative Value &lt; 10 ppm)</t>
  </si>
  <si>
    <t>Analytical results for Ba in OREAS 506b (Certified Value 938 ppm)</t>
  </si>
  <si>
    <t>Analytical results for Be in OREAS 506b (Certified Value 2.25 ppm)</t>
  </si>
  <si>
    <t>Analytical results for Bi in OREAS 506b (Certified Value 0.93 ppm)</t>
  </si>
  <si>
    <t>Analytical results for Ca in OREAS 506b (Certified Value 1.67 wt.%)</t>
  </si>
  <si>
    <t>Analytical results for Cd in OREAS 506b (Certified Value 0.4 ppm)</t>
  </si>
  <si>
    <t>Analytical results for Ce in OREAS 506b (Certified Value 64 ppm)</t>
  </si>
  <si>
    <t>Analytical results for Co in OREAS 506b (Certified Value 7.34 ppm)</t>
  </si>
  <si>
    <t>Analytical results for Cr in OREAS 506b (Certified Value 39.5 ppm)</t>
  </si>
  <si>
    <t>Analytical results for Cs in OREAS 506b (Certified Value 8.64 ppm)</t>
  </si>
  <si>
    <t>Analytical results for Cu in OREAS 506b (Certified Value 0.446 wt.%)</t>
  </si>
  <si>
    <t>Analytical results for Dy in OREAS 506b (Certified Value 3.21 ppm)</t>
  </si>
  <si>
    <t>Analytical results for Er in OREAS 506b (Certified Value 1.33 ppm)</t>
  </si>
  <si>
    <t>Analytical results for Eu in OREAS 506b (Certified Value 1.26 ppm)</t>
  </si>
  <si>
    <t>Analytical results for Fe in OREAS 506b (Certified Value 2.75 wt.%)</t>
  </si>
  <si>
    <t>Analytical results for Ga in OREAS 506b (Certified Value 19.3 ppm)</t>
  </si>
  <si>
    <t>Analytical results for Gd in OREAS 506b (Certified Value 5.13 ppm)</t>
  </si>
  <si>
    <t>Analytical results for Ge in OREAS 506b (Certified Value 0.17 ppm)</t>
  </si>
  <si>
    <t>Analytical results for Hf in OREAS 506b (Certified Value 2.09 ppm)</t>
  </si>
  <si>
    <t>Analytical results for Hg in OREAS 506b (Indicative Value 0.061 ppm)</t>
  </si>
  <si>
    <t>Analytical results for Ho in OREAS 506b (Certified Value 0.53 ppm)</t>
  </si>
  <si>
    <t>Analytical results for In in OREAS 506b (Certified Value 0.079 ppm)</t>
  </si>
  <si>
    <t>Analytical results for K in OREAS 506b (Certified Value 3.39 wt.%)</t>
  </si>
  <si>
    <t>Analytical results for La in OREAS 506b (Certified Value 31.8 ppm)</t>
  </si>
  <si>
    <t>Analytical results for Li in OREAS 506b (Certified Value 41.8 ppm)</t>
  </si>
  <si>
    <t>Analytical results for Lu in OREAS 506b (Certified Value 0.17 ppm)</t>
  </si>
  <si>
    <t>Analytical results for Mg in OREAS 506b (Certified Value 0.686 wt.%)</t>
  </si>
  <si>
    <t>Analytical results for Mn in OREAS 506b (Certified Value 0.033 wt.%)</t>
  </si>
  <si>
    <t>Analytical results for Mo in OREAS 506b (Certified Value 88 ppm)</t>
  </si>
  <si>
    <t>Analytical results for Na in OREAS 506b (Certified Value 2.18 wt.%)</t>
  </si>
  <si>
    <t>Analytical results for Nb in OREAS 506b (Certified Value 11.1 ppm)</t>
  </si>
  <si>
    <t>Analytical results for Nd in OREAS 506b (Certified Value 28.9 ppm)</t>
  </si>
  <si>
    <t>Analytical results for Ni in OREAS 506b (Certified Value 15.7 ppm)</t>
  </si>
  <si>
    <t>Analytical results for P in OREAS 506b (Certified Value 0.085 wt.%)</t>
  </si>
  <si>
    <t>Analytical results for Pb in OREAS 506b (Certified Value 56 ppm)</t>
  </si>
  <si>
    <t>Analytical results for Pr in OREAS 506b (Certified Value 7.46 ppm)</t>
  </si>
  <si>
    <t>Analytical results for Pt in OREAS 506b (Indicative Value &lt; 5 ppb)</t>
  </si>
  <si>
    <t>Analytical results for Rb in OREAS 506b (Certified Value 149 ppm)</t>
  </si>
  <si>
    <t>Analytical results for Re in OREAS 506b (Certified Value 0.035 ppm)</t>
  </si>
  <si>
    <t>Analytical results for S in OREAS 506b (Certified Value 0.616 wt.%)</t>
  </si>
  <si>
    <t>Analytical results for Sb in OREAS 506b (Certified Value 1.36 ppm)</t>
  </si>
  <si>
    <t>Analytical results for Sc in OREAS 506b (Certified Value 7.7 ppm)</t>
  </si>
  <si>
    <t>Analytical results for Se in OREAS 506b (Certified Value 5.02 ppm)</t>
  </si>
  <si>
    <t>Analytical results for Sm in OREAS 506b (Certified Value 5.9 ppm)</t>
  </si>
  <si>
    <t>Analytical results for Sn in OREAS 506b (Certified Value 4.27 ppm)</t>
  </si>
  <si>
    <t>Analytical results for Sr in OREAS 506b (Certified Value 276 ppm)</t>
  </si>
  <si>
    <t>Analytical results for Ta in OREAS 506b (Certified Value 0.93 ppm)</t>
  </si>
  <si>
    <t>Analytical results for Tb in OREAS 506b (Certified Value 0.67 ppm)</t>
  </si>
  <si>
    <t>Analytical results for Te in OREAS 506b (Certified Value 0.21 ppm)</t>
  </si>
  <si>
    <t>Analytical results for Th in OREAS 506b (Certified Value 12 ppm)</t>
  </si>
  <si>
    <t>Analytical results for Ti in OREAS 506b (Certified Value 0.319 wt.%)</t>
  </si>
  <si>
    <t>Analytical results for Tl in OREAS 506b (Certified Value 0.81 ppm)</t>
  </si>
  <si>
    <t>Analytical results for Tm in OREAS 506b (Certified Value 0.18 ppm)</t>
  </si>
  <si>
    <t>Analytical results for U in OREAS 506b (Certified Value 3.5 ppm)</t>
  </si>
  <si>
    <t>Analytical results for V in OREAS 506b (Certified Value 65 ppm)</t>
  </si>
  <si>
    <t>Analytical results for W in OREAS 506b (Certified Value 10.3 ppm)</t>
  </si>
  <si>
    <t>Analytical results for Y in OREAS 506b (Certified Value 14.3 ppm)</t>
  </si>
  <si>
    <t>Analytical results for Yb in OREAS 506b (Certified Value 1.17 ppm)</t>
  </si>
  <si>
    <t>Analytical results for Zn in OREAS 506b (Certified Value 112 ppm)</t>
  </si>
  <si>
    <t>Analytical results for Zr in OREAS 506b (Certified Value 71 ppm)</t>
  </si>
  <si>
    <t>Analytical results for Ag in OREAS 506b (Certified Value 1.31 ppm)</t>
  </si>
  <si>
    <t>Analytical results for Al in OREAS 506b (Certified Value 1.68 wt.%)</t>
  </si>
  <si>
    <t>Analytical results for As in OREAS 506b (Certified Value 13 ppm)</t>
  </si>
  <si>
    <t>Analytical results for B in OREAS 506b (Certified Value &lt; 10 ppm)</t>
  </si>
  <si>
    <t>Analytical results for Ba in OREAS 506b (Certified Value 426 ppm)</t>
  </si>
  <si>
    <t>Analytical results for Be in OREAS 506b (Certified Value 1.21 ppm)</t>
  </si>
  <si>
    <t>Analytical results for Bi in OREAS 506b (Certified Value 0.96 ppm)</t>
  </si>
  <si>
    <t>Analytical results for Ca in OREAS 506b (Certified Value 0.695 wt.%)</t>
  </si>
  <si>
    <t>Analytical results for Cd in OREAS 506b (Certified Value 0.32 ppm)</t>
  </si>
  <si>
    <t>Analytical results for Ce in OREAS 506b (Certified Value 29.4 ppm)</t>
  </si>
  <si>
    <t>Analytical results for Co in OREAS 506b (Certified Value 7.1 ppm)</t>
  </si>
  <si>
    <t>Analytical results for Cr in OREAS 506b (Certified Value 45.5 ppm)</t>
  </si>
  <si>
    <t>Analytical results for Cs in OREAS 506b (Certified Value 6.78 ppm)</t>
  </si>
  <si>
    <t>Analytical results for Cu in OREAS 506b (Certified Value 0.443 wt.%)</t>
  </si>
  <si>
    <t>Analytical results for Dy in OREAS 506b (Indicative Value 2.27 ppm)</t>
  </si>
  <si>
    <t>Analytical results for Er in OREAS 506b (Indicative Value 0.91 ppm)</t>
  </si>
  <si>
    <t>Analytical results for Eu in OREAS 506b (Indicative Value 0.43 ppm)</t>
  </si>
  <si>
    <t>Analytical results for Fe in OREAS 506b (Certified Value 2.66 wt.%)</t>
  </si>
  <si>
    <t>Analytical results for Ga in OREAS 506b (Certified Value 8.03 ppm)</t>
  </si>
  <si>
    <t>Analytical results for Gd in OREAS 506b (Indicative Value 3.13 ppm)</t>
  </si>
  <si>
    <t>Analytical results for Ge in OREAS 506b (Certified Value 0.11 ppm)</t>
  </si>
  <si>
    <t>Analytical results for Hf in OREAS 506b (Certified Value 0.31 ppm)</t>
  </si>
  <si>
    <t>Analytical results for Hg in OREAS 506b (Indicative Value 0.015 ppm)</t>
  </si>
  <si>
    <t>Analytical results for Ho in OREAS 506b (Indicative Value 0.4 ppm)</t>
  </si>
  <si>
    <t>Analytical results for In in OREAS 506b (Certified Value 0.072 ppm)</t>
  </si>
  <si>
    <t>Analytical results for K in OREAS 506b (Certified Value 0.853 wt.%)</t>
  </si>
  <si>
    <t>Analytical results for La in OREAS 506b (Certified Value 13.8 ppm)</t>
  </si>
  <si>
    <t>Analytical results for Li in OREAS 506b (Certified Value 33.4 ppm)</t>
  </si>
  <si>
    <t>Analytical results for Lu in OREAS 506b (Indicative Value 0.096 ppm)</t>
  </si>
  <si>
    <t>Analytical results for Mg in OREAS 506b (Certified Value 0.645 wt.%)</t>
  </si>
  <si>
    <t>Analytical results for Mn in OREAS 506b (Certified Value 0.029 wt.%)</t>
  </si>
  <si>
    <t>Analytical results for Mo in OREAS 506b (Certified Value 84 ppm)</t>
  </si>
  <si>
    <t>Analytical results for Na in OREAS 506b (Certified Value 0.142 wt.%)</t>
  </si>
  <si>
    <t>Analytical results for Nb in OREAS 506b (Certified Value 0.76 ppm)</t>
  </si>
  <si>
    <t>Analytical results for Nd in OREAS 506b (Indicative Value 15 ppm)</t>
  </si>
  <si>
    <t>Analytical results for Ni in OREAS 506b (Certified Value 15.5 ppm)</t>
  </si>
  <si>
    <t>Analytical results for P in OREAS 506b (Certified Value 0.065 wt.%)</t>
  </si>
  <si>
    <t>Analytical results for Pb in OREAS 506b (Certified Value 39.5 ppm)</t>
  </si>
  <si>
    <t>Analytical results for Pd in OREAS 506b (Indicative Value &lt; 10 ppb)</t>
  </si>
  <si>
    <t>Analytical results for Pr in OREAS 506b (Indicative Value 3.75 ppm)</t>
  </si>
  <si>
    <t>Analytical results for Pt in OREAS 506b (Indicative Value 1.5 ppb)</t>
  </si>
  <si>
    <t>Analytical results for Rb in OREAS 506b (Certified Value 79 ppm)</t>
  </si>
  <si>
    <t>Analytical results for S in OREAS 506b (Certified Value 0.614 wt.%)</t>
  </si>
  <si>
    <t>Analytical results for Sb in OREAS 506b (Certified Value 0.87 ppm)</t>
  </si>
  <si>
    <t>Analytical results for Sc in OREAS 506b (Certified Value 6.68 ppm)</t>
  </si>
  <si>
    <t>Analytical results for Se in OREAS 506b (Certified Value 4.89 ppm)</t>
  </si>
  <si>
    <t>Analytical results for Sm in OREAS 506b (Indicative Value 3.37 ppm)</t>
  </si>
  <si>
    <t>Analytical results for Sn in OREAS 506b (Certified Value 2.95 ppm)</t>
  </si>
  <si>
    <t>Analytical results for Sr in OREAS 506b (Certified Value 94 ppm)</t>
  </si>
  <si>
    <t>Analytical results for Ta in OREAS 506b (Certified Value &lt; 0.01 ppm)</t>
  </si>
  <si>
    <t>Analytical results for Tb in OREAS 506b (Certified Value 0.45 ppm)</t>
  </si>
  <si>
    <t>Analytical results for Te in OREAS 506b (Certified Value 0.2 ppm)</t>
  </si>
  <si>
    <t>Analytical results for Th in OREAS 506b (Certified Value 5.67 ppm)</t>
  </si>
  <si>
    <t>Analytical results for Ti in OREAS 506b (Certified Value 0.204 wt.%)</t>
  </si>
  <si>
    <t>Analytical results for Tl in OREAS 506b (Certified Value 0.51 ppm)</t>
  </si>
  <si>
    <t>Analytical results for Tm in OREAS 506b (Indicative Value 0.11 ppm)</t>
  </si>
  <si>
    <t>Analytical results for U in OREAS 506b (Certified Value 2.82 ppm)</t>
  </si>
  <si>
    <t>Analytical results for V in OREAS 506b (Certified Value 54 ppm)</t>
  </si>
  <si>
    <t>Analytical results for W in OREAS 506b (Certified Value 6.42 ppm)</t>
  </si>
  <si>
    <t>Analytical results for Y in OREAS 506b (Certified Value 9.63 ppm)</t>
  </si>
  <si>
    <t>Analytical results for Yb in OREAS 506b (Certified Value 0.71 ppm)</t>
  </si>
  <si>
    <t>Analytical results for Zn in OREAS 506b (Certified Value 106 ppm)</t>
  </si>
  <si>
    <t>Analytical results for Zr in OREAS 506b (Certified Value 8.6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</si>
  <si>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506b (Indicative Value 14.87 wt.%)</t>
    </r>
  </si>
  <si>
    <t>Analytical results for As in OREAS 506b (Indicative Value 10 ppm)</t>
  </si>
  <si>
    <t>Analytical results for BaO in OREAS 506b (Indicative Value 1105 ppm)</t>
  </si>
  <si>
    <t>Analytical results for CaO in OREAS 506b (Indicative Value 2.34 wt.%)</t>
  </si>
  <si>
    <t>Analytical results for Cl in OREAS 506b (Indicative Value 85 ppm)</t>
  </si>
  <si>
    <t>Analytical results for Co in OREAS 506b (Indicative Value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</si>
  <si>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506b (Indicative Value 66 ppm)</t>
    </r>
  </si>
  <si>
    <t>Analytical results for Cu in OREAS 506b (Indicative Value 0.447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</si>
  <si>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506b (Indicative Value 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</si>
  <si>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506b (Indicative Value 4.09 wt.%)</t>
    </r>
  </si>
  <si>
    <t>Analytical results for MgO in OREAS 506b (Indicative Value 1.2 wt.%)</t>
  </si>
  <si>
    <t>Analytical results for MnO in OREAS 506b (Indicative Value 0.045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</si>
  <si>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506b (Indicative Value 2.96 wt.%)</t>
    </r>
  </si>
  <si>
    <t>Analytical results for Ni in OREAS 506b (Indicative Value 25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</si>
  <si>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506b (Indicative Value 0.19 wt.%)</t>
    </r>
  </si>
  <si>
    <t>Analytical results for Pb in OREAS 506b (Indicative Value 55 ppm)</t>
  </si>
  <si>
    <t>Analytical results for S in OREAS 506b (Indicative Value 0.619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</si>
  <si>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506b (Indicative Value 67.27 wt.%)</t>
    </r>
  </si>
  <si>
    <t>Analytical results for Sn in OREAS 506b (Indicative Value &lt; 10 ppm)</t>
  </si>
  <si>
    <t>Analytical results for Sr in OREAS 506b (Indicative Value 250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</si>
  <si>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506b (Indicative Value 0.565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</si>
  <si>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506b (Indicative Value 134 ppm)</t>
    </r>
  </si>
  <si>
    <t>Analytical results for Zr in OREAS 506b (Indicative Value 210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</si>
  <si>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506b (Indicative Value 1.51 wt.%)</t>
    </r>
  </si>
  <si>
    <t>Analytical results for Ag in OREAS 506b (Indicative Value 1.25 ppm)</t>
  </si>
  <si>
    <t>Analytical results for As in OREAS 506b (Indicative Value 12.6 ppm)</t>
  </si>
  <si>
    <t>Analytical results for Ba in OREAS 506b (Indicative Value 918 ppm)</t>
  </si>
  <si>
    <t>Analytical results for Be in OREAS 506b (Indicative Value 2.4 ppm)</t>
  </si>
  <si>
    <t>Analytical results for Bi in OREAS 506b (Indicative Value 1.07 ppm)</t>
  </si>
  <si>
    <t>Analytical results for Cd in OREAS 506b (Indicative Value 0.4 ppm)</t>
  </si>
  <si>
    <t>Analytical results for Ce in OREAS 506b (Indicative Value 66 ppm)</t>
  </si>
  <si>
    <t>Analytical results for Co in OREAS 506b (Indicative Value 7.8 ppm)</t>
  </si>
  <si>
    <t>Analytical results for Cr in OREAS 506b (Indicative Value 46 ppm)</t>
  </si>
  <si>
    <t>Analytical results for Cs in OREAS 506b (Indicative Value 8.51 ppm)</t>
  </si>
  <si>
    <t>Analytical results for Cu in OREAS 506b (Indicative Value 0.444 wt.%)</t>
  </si>
  <si>
    <t>Analytical results for Dy in OREAS 506b (Indicative Value 5.17 ppm)</t>
  </si>
  <si>
    <t>Analytical results for Er in OREAS 506b (Indicative Value 2.79 ppm)</t>
  </si>
  <si>
    <t>Analytical results for Eu in OREAS 506b (Indicative Value 1.27 ppm)</t>
  </si>
  <si>
    <t>Analytical results for Ga in OREAS 506b (Indicative Value 18.6 ppm)</t>
  </si>
  <si>
    <t>Analytical results for Gd in OREAS 506b (Indicative Value 6.15 ppm)</t>
  </si>
  <si>
    <t>Analytical results for Ge in OREAS 506b (Indicative Value 1.45 ppm)</t>
  </si>
  <si>
    <t>Analytical results for Hf in OREAS 506b (Indicative Value 6.22 ppm)</t>
  </si>
  <si>
    <t>Analytical results for Ho in OREAS 506b (Indicative Value 1.03 ppm)</t>
  </si>
  <si>
    <t>Analytical results for In in OREAS 506b (Indicative Value 0.05 ppm)</t>
  </si>
  <si>
    <t>Analytical results for La in OREAS 506b (Indicative Value 33.5 ppm)</t>
  </si>
  <si>
    <t>Analytical results for Lu in OREAS 506b (Indicative Value 0.38 ppm)</t>
  </si>
  <si>
    <t>Analytical results for Mn in OREAS 506b (Indicative Value 0.032 wt.%)</t>
  </si>
  <si>
    <t>Analytical results for Mo in OREAS 506b (Indicative Value 85 ppm)</t>
  </si>
  <si>
    <t>Analytical results for Nb in OREAS 506b (Indicative Value 11.7 ppm)</t>
  </si>
  <si>
    <t>Analytical results for Nd in OREAS 506b (Indicative Value 31 ppm)</t>
  </si>
  <si>
    <t>Analytical results for Ni in OREAS 506b (Indicative Value 17 ppm)</t>
  </si>
  <si>
    <t>Analytical results for Pb in OREAS 506b (Indicative Value 53 ppm)</t>
  </si>
  <si>
    <t>Analytical results for Pr in OREAS 506b (Indicative Value 8.03 ppm)</t>
  </si>
  <si>
    <t>Analytical results for Rb in OREAS 506b (Indicative Value 144 ppm)</t>
  </si>
  <si>
    <t>Analytical results for Re in OREAS 506b (Indicative Value 0.03 ppm)</t>
  </si>
  <si>
    <t>Analytical results for Sb in OREAS 506b (Indicative Value 1.3 ppm)</t>
  </si>
  <si>
    <t>Analytical results for Sc in OREAS 506b (Indicative Value 7.8 ppm)</t>
  </si>
  <si>
    <t>Analytical results for Se in OREAS 506b (Indicative Value &lt; 5 ppm)</t>
  </si>
  <si>
    <t>Analytical results for Sm in OREAS 506b (Indicative Value 6.55 ppm)</t>
  </si>
  <si>
    <t>Analytical results for Sn in OREAS 506b (Indicative Value 4.2 ppm)</t>
  </si>
  <si>
    <t>Analytical results for Sr in OREAS 506b (Indicative Value 267 ppm)</t>
  </si>
  <si>
    <t>Analytical results for Ta in OREAS 506b (Indicative Value 1.03 ppm)</t>
  </si>
  <si>
    <t>Analytical results for Tb in OREAS 506b (Indicative Value 0.94 ppm)</t>
  </si>
  <si>
    <t>Analytical results for Te in OREAS 506b (Indicative Value 0.15 ppm)</t>
  </si>
  <si>
    <t>Analytical results for Th in OREAS 506b (Indicative Value 12.8 ppm)</t>
  </si>
  <si>
    <t>Analytical results for Ti in OREAS 506b (Indicative Value 0.346 wt.%)</t>
  </si>
  <si>
    <t>Analytical results for Tl in OREAS 506b (Indicative Value 0.6 ppm)</t>
  </si>
  <si>
    <t>Analytical results for Tm in OREAS 506b (Indicative Value 0.43 ppm)</t>
  </si>
  <si>
    <t>Analytical results for U in OREAS 506b (Indicative Value 4.37 ppm)</t>
  </si>
  <si>
    <t>Analytical results for V in OREAS 506b (Indicative Value 70 ppm)</t>
  </si>
  <si>
    <t>Analytical results for W in OREAS 506b (Indicative Value 12 ppm)</t>
  </si>
  <si>
    <t>Analytical results for Y in OREAS 506b (Indicative Value 26.8 ppm)</t>
  </si>
  <si>
    <t>Analytical results for Yb in OREAS 506b (Indicative Value 2.63 ppm)</t>
  </si>
  <si>
    <t>Analytical results for Zn in OREAS 506b (Indicative Value 105 ppm)</t>
  </si>
  <si>
    <t>Analytical results for Zr in OREAS 506b (Indicative Value 221 ppm)</t>
  </si>
  <si>
    <t/>
  </si>
  <si>
    <t>Table 5. Participating Laboratory List used for OREAS 506b</t>
  </si>
  <si>
    <t>Table 4. Abbreviations used for OREAS 506b</t>
  </si>
  <si>
    <t>Table 3. Certified Values and Performance Gates for OREAS 506b</t>
  </si>
  <si>
    <t>Table 2. Indicative Values for OREAS 506b</t>
  </si>
  <si>
    <t>Table 1. Certified Values, Expanded Uncertainty and Tolerance Limits for OREAS 506b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</si>
  <si>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</si>
  <si>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</si>
  <si>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506b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</si>
</sst>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165" fontId="3" fillId="24" borderId="52" xfId="47" applyNumberFormat="1" applyFont="1" applyFill="1" applyBorder="1" applyAlignment="1">
      <alignment horizontal="right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4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65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2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5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0</xdr:rowOff>
    </xdr:from>
    <xdr:to>
      <xdr:col>10</xdr:col>
      <xdr:colOff>239427</xdr:colOff>
      <xdr:row>76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6ECD85-55E6-A802-5E1C-BFF7C0654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46113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409818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AE2FFE-DF03-B542-01A3-CF4887D17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8</xdr:col>
      <xdr:colOff>135209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541C5B-2361-3C4C-2CAA-CAF0A0BAD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990</xdr:row>
      <xdr:rowOff>161535</xdr:rowOff>
    </xdr:from>
    <xdr:to>
      <xdr:col>9</xdr:col>
      <xdr:colOff>398678</xdr:colOff>
      <xdr:row>996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EEBDAF-9E64-D244-ECC7-0C4AAF484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63144868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1161</xdr:row>
      <xdr:rowOff>0</xdr:rowOff>
    </xdr:from>
    <xdr:to>
      <xdr:col>9</xdr:col>
      <xdr:colOff>346855</xdr:colOff>
      <xdr:row>1166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4A260E-DB9A-5DD4-4FC1-F039B1DC3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6533259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1175</xdr:row>
      <xdr:rowOff>0</xdr:rowOff>
    </xdr:from>
    <xdr:to>
      <xdr:col>9</xdr:col>
      <xdr:colOff>346855</xdr:colOff>
      <xdr:row>1180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1526DB-A9A3-AF77-B578-75D03D2FF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8799968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420959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77B61B-06A8-5FFC-FFBA-04AEC51F8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D7FC6B-AF48-0B67-E4A0-6E5E06CF4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96AF07-ED5A-7566-8821-35B88C602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13</xdr:col>
      <xdr:colOff>144177</xdr:colOff>
      <xdr:row>127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0FE267-7CB8-D595-085B-C95999230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5077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2</xdr:col>
      <xdr:colOff>5116227</xdr:colOff>
      <xdr:row>60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39859D-45E2-312C-9E94-73F605DA0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57275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EB022D-32FA-68DB-339F-E824EE89B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9FF859-F6B8-47A1-E2E9-D93DDC970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381181</xdr:colOff>
      <xdr:row>74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F1A957-8532-74DA-ED7E-AF57FEA37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1026588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375283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29F6A8-FE5C-09E6-BB6F-89D351644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55</xdr:row>
      <xdr:rowOff>0</xdr:rowOff>
    </xdr:from>
    <xdr:to>
      <xdr:col>9</xdr:col>
      <xdr:colOff>66918</xdr:colOff>
      <xdr:row>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D59071-6F65-BAA1-63CD-CCC29CC57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9162939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398678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5C128E-5561-08F2-AAB9-123330E4E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775</v>
      </c>
      <c r="C1" s="89"/>
      <c r="D1" s="89"/>
      <c r="E1" s="89"/>
      <c r="F1" s="89"/>
      <c r="G1" s="89"/>
      <c r="H1" s="73"/>
    </row>
    <row r="2" spans="1:8" ht="15.75" customHeight="1">
      <c r="A2" s="269"/>
      <c r="B2" s="267" t="s">
        <v>2</v>
      </c>
      <c r="C2" s="74" t="s">
        <v>67</v>
      </c>
      <c r="D2" s="265" t="s">
        <v>190</v>
      </c>
      <c r="E2" s="266"/>
      <c r="F2" s="265" t="s">
        <v>94</v>
      </c>
      <c r="G2" s="266"/>
      <c r="H2" s="81"/>
    </row>
    <row r="3" spans="1:8" ht="12.75">
      <c r="A3" s="269"/>
      <c r="B3" s="268"/>
      <c r="C3" s="72" t="s">
        <v>47</v>
      </c>
      <c r="D3" s="176" t="s">
        <v>68</v>
      </c>
      <c r="E3" s="38" t="s">
        <v>69</v>
      </c>
      <c r="F3" s="176" t="s">
        <v>68</v>
      </c>
      <c r="G3" s="38" t="s">
        <v>69</v>
      </c>
      <c r="H3" s="82"/>
    </row>
    <row r="4" spans="1:8" ht="15.75" customHeight="1">
      <c r="A4" s="91"/>
      <c r="B4" s="39" t="s">
        <v>210</v>
      </c>
      <c r="C4" s="179"/>
      <c r="D4" s="179"/>
      <c r="E4" s="179"/>
      <c r="F4" s="179"/>
      <c r="G4" s="178"/>
      <c r="H4" s="83"/>
    </row>
    <row r="5" spans="1:8" ht="15.75" customHeight="1">
      <c r="A5" s="91"/>
      <c r="B5" s="180" t="s">
        <v>439</v>
      </c>
      <c r="C5" s="236">
        <v>0.35082416166947278</v>
      </c>
      <c r="D5" s="238">
        <v>0.34588939201120467</v>
      </c>
      <c r="E5" s="239">
        <v>0.35575893132774089</v>
      </c>
      <c r="F5" s="238">
        <v>0.34513716865280281</v>
      </c>
      <c r="G5" s="239">
        <v>0.35651115468614275</v>
      </c>
      <c r="H5" s="83"/>
    </row>
    <row r="6" spans="1:8" ht="15.75" customHeight="1">
      <c r="A6" s="91"/>
      <c r="B6" s="241" t="s">
        <v>224</v>
      </c>
      <c r="C6" s="177"/>
      <c r="D6" s="177"/>
      <c r="E6" s="177"/>
      <c r="F6" s="177"/>
      <c r="G6" s="240"/>
      <c r="H6" s="83"/>
    </row>
    <row r="7" spans="1:8" ht="15.75" customHeight="1">
      <c r="A7" s="91"/>
      <c r="B7" s="180" t="s">
        <v>439</v>
      </c>
      <c r="C7" s="236">
        <v>0.34831359531662082</v>
      </c>
      <c r="D7" s="238">
        <v>0.34068431647152475</v>
      </c>
      <c r="E7" s="239">
        <v>0.35594287416171688</v>
      </c>
      <c r="F7" s="238">
        <v>0.34212838818457902</v>
      </c>
      <c r="G7" s="239">
        <v>0.35449880244866261</v>
      </c>
      <c r="H7" s="83"/>
    </row>
    <row r="8" spans="1:8" ht="15.75" customHeight="1">
      <c r="A8" s="91"/>
      <c r="B8" s="241" t="s">
        <v>188</v>
      </c>
      <c r="C8" s="177"/>
      <c r="D8" s="177"/>
      <c r="E8" s="177"/>
      <c r="F8" s="177"/>
      <c r="G8" s="240"/>
      <c r="H8" s="83"/>
    </row>
    <row r="9" spans="1:8" ht="15.75" customHeight="1">
      <c r="A9" s="91"/>
      <c r="B9" s="180" t="s">
        <v>440</v>
      </c>
      <c r="C9" s="242">
        <v>1.3352789230296969</v>
      </c>
      <c r="D9" s="243">
        <v>1.2479722804673614</v>
      </c>
      <c r="E9" s="244">
        <v>1.4225855655920323</v>
      </c>
      <c r="F9" s="243">
        <v>1.2871916974222415</v>
      </c>
      <c r="G9" s="244">
        <v>1.3833661486371522</v>
      </c>
      <c r="H9" s="83"/>
    </row>
    <row r="10" spans="1:8" ht="15.75" customHeight="1">
      <c r="A10" s="91"/>
      <c r="B10" s="180" t="s">
        <v>441</v>
      </c>
      <c r="C10" s="242">
        <v>7.5499873530967347</v>
      </c>
      <c r="D10" s="243">
        <v>7.318909015371073</v>
      </c>
      <c r="E10" s="244">
        <v>7.7810656908223965</v>
      </c>
      <c r="F10" s="243">
        <v>7.4208294291199568</v>
      </c>
      <c r="G10" s="244">
        <v>7.6791452770735127</v>
      </c>
      <c r="H10" s="83"/>
    </row>
    <row r="11" spans="1:8" ht="15.75" customHeight="1">
      <c r="A11" s="91"/>
      <c r="B11" s="180" t="s">
        <v>442</v>
      </c>
      <c r="C11" s="247">
        <v>13.586396245422447</v>
      </c>
      <c r="D11" s="248">
        <v>12.343685611624245</v>
      </c>
      <c r="E11" s="249">
        <v>14.82910687922065</v>
      </c>
      <c r="F11" s="248">
        <v>12.860985311955421</v>
      </c>
      <c r="G11" s="249">
        <v>14.311807178889474</v>
      </c>
      <c r="H11" s="83"/>
    </row>
    <row r="12" spans="1:8" ht="15.75" customHeight="1">
      <c r="A12" s="91"/>
      <c r="B12" s="180" t="s">
        <v>443</v>
      </c>
      <c r="C12" s="237">
        <v>937.75501226233405</v>
      </c>
      <c r="D12" s="252">
        <v>899.10270426155398</v>
      </c>
      <c r="E12" s="253">
        <v>976.40732026311412</v>
      </c>
      <c r="F12" s="252">
        <v>921.52847140505742</v>
      </c>
      <c r="G12" s="253">
        <v>953.98155311961068</v>
      </c>
      <c r="H12" s="83"/>
    </row>
    <row r="13" spans="1:8" ht="15.75" customHeight="1">
      <c r="A13" s="91"/>
      <c r="B13" s="180" t="s">
        <v>444</v>
      </c>
      <c r="C13" s="242">
        <v>2.2459922156264387</v>
      </c>
      <c r="D13" s="243">
        <v>2.0801747200436873</v>
      </c>
      <c r="E13" s="244">
        <v>2.4118097112091901</v>
      </c>
      <c r="F13" s="243">
        <v>2.1661674735405758</v>
      </c>
      <c r="G13" s="244">
        <v>2.3258169577123016</v>
      </c>
      <c r="H13" s="83"/>
    </row>
    <row r="14" spans="1:8" ht="15.75" customHeight="1">
      <c r="A14" s="91"/>
      <c r="B14" s="180" t="s">
        <v>445</v>
      </c>
      <c r="C14" s="242">
        <v>0.9317675724204264</v>
      </c>
      <c r="D14" s="243">
        <v>0.72611411746086052</v>
      </c>
      <c r="E14" s="244">
        <v>1.1374210273799923</v>
      </c>
      <c r="F14" s="243">
        <v>0.86310103061132004</v>
      </c>
      <c r="G14" s="244">
        <v>1.0004341142295328</v>
      </c>
      <c r="H14" s="83"/>
    </row>
    <row r="15" spans="1:8" ht="15.75" customHeight="1">
      <c r="A15" s="91"/>
      <c r="B15" s="180" t="s">
        <v>446</v>
      </c>
      <c r="C15" s="242">
        <v>1.6707227242931848</v>
      </c>
      <c r="D15" s="243">
        <v>1.6296030657037608</v>
      </c>
      <c r="E15" s="244">
        <v>1.7118423828826088</v>
      </c>
      <c r="F15" s="243">
        <v>1.6438642328555706</v>
      </c>
      <c r="G15" s="244">
        <v>1.697581215730799</v>
      </c>
      <c r="H15" s="83"/>
    </row>
    <row r="16" spans="1:8" ht="15.75" customHeight="1">
      <c r="A16" s="91"/>
      <c r="B16" s="180" t="s">
        <v>447</v>
      </c>
      <c r="C16" s="242">
        <v>0.39658275088486539</v>
      </c>
      <c r="D16" s="243">
        <v>0.34717689359181259</v>
      </c>
      <c r="E16" s="244">
        <v>0.44598860817791819</v>
      </c>
      <c r="F16" s="243">
        <v>0.36440242212999607</v>
      </c>
      <c r="G16" s="244">
        <v>0.4287630796397347</v>
      </c>
      <c r="H16" s="83"/>
    </row>
    <row r="17" spans="1:8" ht="15.75" customHeight="1">
      <c r="A17" s="91"/>
      <c r="B17" s="180" t="s">
        <v>448</v>
      </c>
      <c r="C17" s="237">
        <v>63.819169789307715</v>
      </c>
      <c r="D17" s="252">
        <v>59.028556944507436</v>
      </c>
      <c r="E17" s="253">
        <v>68.609782634108001</v>
      </c>
      <c r="F17" s="252">
        <v>61.200089968528211</v>
      </c>
      <c r="G17" s="253">
        <v>66.438249610087212</v>
      </c>
      <c r="H17" s="83"/>
    </row>
    <row r="18" spans="1:8" ht="15.75" customHeight="1">
      <c r="A18" s="91"/>
      <c r="B18" s="180" t="s">
        <v>449</v>
      </c>
      <c r="C18" s="242">
        <v>7.3352879990254207</v>
      </c>
      <c r="D18" s="243">
        <v>6.9740658730838794</v>
      </c>
      <c r="E18" s="244">
        <v>7.6965101249669621</v>
      </c>
      <c r="F18" s="243">
        <v>7.0741445374487038</v>
      </c>
      <c r="G18" s="244">
        <v>7.5964314606021377</v>
      </c>
      <c r="H18" s="83"/>
    </row>
    <row r="19" spans="1:8" ht="15.75" customHeight="1">
      <c r="A19" s="91"/>
      <c r="B19" s="180" t="s">
        <v>450</v>
      </c>
      <c r="C19" s="247">
        <v>39.534826927489426</v>
      </c>
      <c r="D19" s="248">
        <v>36.953055672467038</v>
      </c>
      <c r="E19" s="249">
        <v>42.116598182511815</v>
      </c>
      <c r="F19" s="248">
        <v>37.377659129817005</v>
      </c>
      <c r="G19" s="249">
        <v>41.691994725161848</v>
      </c>
      <c r="H19" s="83"/>
    </row>
    <row r="20" spans="1:8" ht="15.75" customHeight="1">
      <c r="A20" s="91"/>
      <c r="B20" s="180" t="s">
        <v>451</v>
      </c>
      <c r="C20" s="242">
        <v>8.6361295050528977</v>
      </c>
      <c r="D20" s="243">
        <v>8.3069286858240297</v>
      </c>
      <c r="E20" s="244">
        <v>8.9653303242817657</v>
      </c>
      <c r="F20" s="243">
        <v>8.339117138269005</v>
      </c>
      <c r="G20" s="244">
        <v>8.9331418718367903</v>
      </c>
      <c r="H20" s="83"/>
    </row>
    <row r="21" spans="1:8" ht="15.75" customHeight="1">
      <c r="A21" s="91"/>
      <c r="B21" s="180" t="s">
        <v>452</v>
      </c>
      <c r="C21" s="236">
        <v>0.44603136319171921</v>
      </c>
      <c r="D21" s="238">
        <v>0.43547743824760088</v>
      </c>
      <c r="E21" s="239">
        <v>0.45658528813583754</v>
      </c>
      <c r="F21" s="238">
        <v>0.43854355532570699</v>
      </c>
      <c r="G21" s="239">
        <v>0.45351917105773143</v>
      </c>
      <c r="H21" s="83"/>
    </row>
    <row r="22" spans="1:8" ht="15.75" customHeight="1">
      <c r="A22" s="91"/>
      <c r="B22" s="180" t="s">
        <v>453</v>
      </c>
      <c r="C22" s="242">
        <v>3.2142429384864224</v>
      </c>
      <c r="D22" s="243">
        <v>2.9882405577480871</v>
      </c>
      <c r="E22" s="244">
        <v>3.4402453192247577</v>
      </c>
      <c r="F22" s="243">
        <v>3.0556556300480509</v>
      </c>
      <c r="G22" s="244">
        <v>3.3728302469247939</v>
      </c>
      <c r="H22" s="83"/>
    </row>
    <row r="23" spans="1:8" ht="15.75" customHeight="1">
      <c r="A23" s="91"/>
      <c r="B23" s="180" t="s">
        <v>454</v>
      </c>
      <c r="C23" s="242">
        <v>1.331530736742621</v>
      </c>
      <c r="D23" s="243">
        <v>1.1839378942148104</v>
      </c>
      <c r="E23" s="244">
        <v>1.4791235792704316</v>
      </c>
      <c r="F23" s="243">
        <v>1.2288267262962431</v>
      </c>
      <c r="G23" s="244">
        <v>1.4342347471889989</v>
      </c>
      <c r="H23" s="83"/>
    </row>
    <row r="24" spans="1:8" ht="15.75" customHeight="1">
      <c r="A24" s="91"/>
      <c r="B24" s="180" t="s">
        <v>455</v>
      </c>
      <c r="C24" s="242">
        <v>1.2583102130969031</v>
      </c>
      <c r="D24" s="243">
        <v>1.1803315501788605</v>
      </c>
      <c r="E24" s="244">
        <v>1.3362888760149456</v>
      </c>
      <c r="F24" s="243">
        <v>1.2205864838086076</v>
      </c>
      <c r="G24" s="244">
        <v>1.2960339423851985</v>
      </c>
      <c r="H24" s="83"/>
    </row>
    <row r="25" spans="1:8" ht="15.75" customHeight="1">
      <c r="A25" s="91"/>
      <c r="B25" s="180" t="s">
        <v>456</v>
      </c>
      <c r="C25" s="242">
        <v>2.748402158536599</v>
      </c>
      <c r="D25" s="243">
        <v>2.6810760739938604</v>
      </c>
      <c r="E25" s="244">
        <v>2.8157282430793376</v>
      </c>
      <c r="F25" s="243">
        <v>2.7007713364766679</v>
      </c>
      <c r="G25" s="244">
        <v>2.79603298059653</v>
      </c>
      <c r="H25" s="83"/>
    </row>
    <row r="26" spans="1:8" ht="15.75" customHeight="1">
      <c r="A26" s="91"/>
      <c r="B26" s="180" t="s">
        <v>457</v>
      </c>
      <c r="C26" s="247">
        <v>19.309056727903645</v>
      </c>
      <c r="D26" s="248">
        <v>18.519606435218826</v>
      </c>
      <c r="E26" s="249">
        <v>20.098507020588464</v>
      </c>
      <c r="F26" s="248">
        <v>18.61257882323051</v>
      </c>
      <c r="G26" s="249">
        <v>20.005534632576779</v>
      </c>
      <c r="H26" s="83"/>
    </row>
    <row r="27" spans="1:8" ht="15.75" customHeight="1">
      <c r="A27" s="91"/>
      <c r="B27" s="180" t="s">
        <v>458</v>
      </c>
      <c r="C27" s="242">
        <v>5.1345713847890195</v>
      </c>
      <c r="D27" s="243">
        <v>4.749841240136222</v>
      </c>
      <c r="E27" s="244">
        <v>5.5193015294418171</v>
      </c>
      <c r="F27" s="243">
        <v>4.8653550398621341</v>
      </c>
      <c r="G27" s="244">
        <v>5.4037877297159049</v>
      </c>
      <c r="H27" s="83"/>
    </row>
    <row r="28" spans="1:8" ht="15.75" customHeight="1">
      <c r="A28" s="91"/>
      <c r="B28" s="180" t="s">
        <v>459</v>
      </c>
      <c r="C28" s="242">
        <v>0.16626152973386135</v>
      </c>
      <c r="D28" s="243">
        <v>0.1074248750022537</v>
      </c>
      <c r="E28" s="244">
        <v>0.225098184465469</v>
      </c>
      <c r="F28" s="243">
        <v>0.15353649045002327</v>
      </c>
      <c r="G28" s="244">
        <v>0.17898656901769944</v>
      </c>
      <c r="H28" s="83"/>
    </row>
    <row r="29" spans="1:8" ht="15.75" customHeight="1">
      <c r="A29" s="91"/>
      <c r="B29" s="180" t="s">
        <v>460</v>
      </c>
      <c r="C29" s="242">
        <v>2.090874040895955</v>
      </c>
      <c r="D29" s="243">
        <v>1.9342816901164106</v>
      </c>
      <c r="E29" s="244">
        <v>2.2474663916754993</v>
      </c>
      <c r="F29" s="243">
        <v>1.9905504310250499</v>
      </c>
      <c r="G29" s="244">
        <v>2.1911976507668598</v>
      </c>
      <c r="H29" s="84"/>
    </row>
    <row r="30" spans="1:8" ht="15.75" customHeight="1">
      <c r="A30" s="91"/>
      <c r="B30" s="180" t="s">
        <v>461</v>
      </c>
      <c r="C30" s="242">
        <v>0.53363161983998741</v>
      </c>
      <c r="D30" s="243">
        <v>0.48323032281562545</v>
      </c>
      <c r="E30" s="244">
        <v>0.58403291686434933</v>
      </c>
      <c r="F30" s="243">
        <v>0.49414925125325898</v>
      </c>
      <c r="G30" s="244">
        <v>0.57311398842671579</v>
      </c>
      <c r="H30" s="83"/>
    </row>
    <row r="31" spans="1:8" ht="15.75" customHeight="1">
      <c r="A31" s="91"/>
      <c r="B31" s="180" t="s">
        <v>462</v>
      </c>
      <c r="C31" s="236">
        <v>7.8844292390893383E-2</v>
      </c>
      <c r="D31" s="238">
        <v>7.0615029021239131E-2</v>
      </c>
      <c r="E31" s="239">
        <v>8.7073555760547636E-2</v>
      </c>
      <c r="F31" s="238">
        <v>7.4365926813157499E-2</v>
      </c>
      <c r="G31" s="239">
        <v>8.3322657968629268E-2</v>
      </c>
      <c r="H31" s="83"/>
    </row>
    <row r="32" spans="1:8" ht="15.75" customHeight="1">
      <c r="A32" s="91"/>
      <c r="B32" s="180" t="s">
        <v>463</v>
      </c>
      <c r="C32" s="242">
        <v>3.3911464534097622</v>
      </c>
      <c r="D32" s="243">
        <v>3.3138070226065626</v>
      </c>
      <c r="E32" s="244">
        <v>3.4684858842129618</v>
      </c>
      <c r="F32" s="243">
        <v>3.291405271643876</v>
      </c>
      <c r="G32" s="244">
        <v>3.4908876351756484</v>
      </c>
      <c r="H32" s="83"/>
    </row>
    <row r="33" spans="1:8" ht="15.75" customHeight="1">
      <c r="A33" s="91"/>
      <c r="B33" s="180" t="s">
        <v>464</v>
      </c>
      <c r="C33" s="247">
        <v>31.76435428147937</v>
      </c>
      <c r="D33" s="248">
        <v>29.451361474897681</v>
      </c>
      <c r="E33" s="249">
        <v>34.07734708806106</v>
      </c>
      <c r="F33" s="248">
        <v>30.760374697462517</v>
      </c>
      <c r="G33" s="249">
        <v>32.768333865496224</v>
      </c>
      <c r="H33" s="83"/>
    </row>
    <row r="34" spans="1:8" ht="15.75" customHeight="1">
      <c r="A34" s="91"/>
      <c r="B34" s="180" t="s">
        <v>465</v>
      </c>
      <c r="C34" s="247">
        <v>41.822054171568752</v>
      </c>
      <c r="D34" s="248">
        <v>39.920138754396611</v>
      </c>
      <c r="E34" s="249">
        <v>43.723969588740893</v>
      </c>
      <c r="F34" s="248">
        <v>40.619055920419292</v>
      </c>
      <c r="G34" s="249">
        <v>43.025052422718211</v>
      </c>
      <c r="H34" s="83"/>
    </row>
    <row r="35" spans="1:8" ht="15.75" customHeight="1">
      <c r="A35" s="91"/>
      <c r="B35" s="180" t="s">
        <v>466</v>
      </c>
      <c r="C35" s="242">
        <v>0.17357027563776525</v>
      </c>
      <c r="D35" s="243">
        <v>0.15250494824293481</v>
      </c>
      <c r="E35" s="244">
        <v>0.19463560303259569</v>
      </c>
      <c r="F35" s="243" t="s">
        <v>95</v>
      </c>
      <c r="G35" s="244" t="s">
        <v>95</v>
      </c>
      <c r="H35" s="83"/>
    </row>
    <row r="36" spans="1:8" ht="15.75" customHeight="1">
      <c r="A36" s="91"/>
      <c r="B36" s="180" t="s">
        <v>467</v>
      </c>
      <c r="C36" s="236">
        <v>0.6863761037576448</v>
      </c>
      <c r="D36" s="238">
        <v>0.6634085891152629</v>
      </c>
      <c r="E36" s="239">
        <v>0.70934361840002669</v>
      </c>
      <c r="F36" s="238">
        <v>0.67413423618730595</v>
      </c>
      <c r="G36" s="239">
        <v>0.69861797132798364</v>
      </c>
      <c r="H36" s="83"/>
    </row>
    <row r="37" spans="1:8" ht="15.75" customHeight="1">
      <c r="A37" s="91"/>
      <c r="B37" s="180" t="s">
        <v>468</v>
      </c>
      <c r="C37" s="236">
        <v>3.2867140545844949E-2</v>
      </c>
      <c r="D37" s="238">
        <v>3.1877262361575148E-2</v>
      </c>
      <c r="E37" s="239">
        <v>3.3857018730114749E-2</v>
      </c>
      <c r="F37" s="238">
        <v>3.2166471834765918E-2</v>
      </c>
      <c r="G37" s="239">
        <v>3.3567809256923979E-2</v>
      </c>
      <c r="H37" s="83"/>
    </row>
    <row r="38" spans="1:8" ht="15.75" customHeight="1">
      <c r="A38" s="91"/>
      <c r="B38" s="180" t="s">
        <v>469</v>
      </c>
      <c r="C38" s="237">
        <v>88.168241405040476</v>
      </c>
      <c r="D38" s="252">
        <v>84.931784163067107</v>
      </c>
      <c r="E38" s="253">
        <v>91.404698647013845</v>
      </c>
      <c r="F38" s="252">
        <v>86.133385103488607</v>
      </c>
      <c r="G38" s="253">
        <v>90.203097706592345</v>
      </c>
      <c r="H38" s="83"/>
    </row>
    <row r="39" spans="1:8" ht="15.75" customHeight="1">
      <c r="A39" s="91"/>
      <c r="B39" s="180" t="s">
        <v>470</v>
      </c>
      <c r="C39" s="242">
        <v>2.1825970588118757</v>
      </c>
      <c r="D39" s="243">
        <v>2.1323264450156714</v>
      </c>
      <c r="E39" s="244">
        <v>2.2328676726080801</v>
      </c>
      <c r="F39" s="243">
        <v>2.1394100778543388</v>
      </c>
      <c r="G39" s="244">
        <v>2.2257840397694126</v>
      </c>
      <c r="H39" s="83"/>
    </row>
    <row r="40" spans="1:8" ht="15.75" customHeight="1">
      <c r="A40" s="91"/>
      <c r="B40" s="180" t="s">
        <v>471</v>
      </c>
      <c r="C40" s="247">
        <v>11.130216969601411</v>
      </c>
      <c r="D40" s="248">
        <v>10.589830802242018</v>
      </c>
      <c r="E40" s="249">
        <v>11.670603136960805</v>
      </c>
      <c r="F40" s="248">
        <v>10.764759016517269</v>
      </c>
      <c r="G40" s="249">
        <v>11.495674922685554</v>
      </c>
      <c r="H40" s="83"/>
    </row>
    <row r="41" spans="1:8" ht="15.75" customHeight="1">
      <c r="A41" s="91"/>
      <c r="B41" s="180" t="s">
        <v>472</v>
      </c>
      <c r="C41" s="247">
        <v>28.927873631638594</v>
      </c>
      <c r="D41" s="248">
        <v>26.366089385146012</v>
      </c>
      <c r="E41" s="249">
        <v>31.489657878131176</v>
      </c>
      <c r="F41" s="248">
        <v>27.980565050508933</v>
      </c>
      <c r="G41" s="249">
        <v>29.875182212768255</v>
      </c>
      <c r="H41" s="83"/>
    </row>
    <row r="42" spans="1:8" ht="15.75" customHeight="1">
      <c r="A42" s="91"/>
      <c r="B42" s="180" t="s">
        <v>473</v>
      </c>
      <c r="C42" s="247">
        <v>15.699101907396809</v>
      </c>
      <c r="D42" s="248">
        <v>14.899782922400394</v>
      </c>
      <c r="E42" s="249">
        <v>16.498420892393224</v>
      </c>
      <c r="F42" s="248">
        <v>15.154915578403198</v>
      </c>
      <c r="G42" s="249">
        <v>16.24328823639042</v>
      </c>
      <c r="H42" s="83"/>
    </row>
    <row r="43" spans="1:8" ht="15.75" customHeight="1">
      <c r="A43" s="91"/>
      <c r="B43" s="180" t="s">
        <v>474</v>
      </c>
      <c r="C43" s="236">
        <v>8.4724760362912044E-2</v>
      </c>
      <c r="D43" s="238">
        <v>8.2373525457442073E-2</v>
      </c>
      <c r="E43" s="239">
        <v>8.7075995268382014E-2</v>
      </c>
      <c r="F43" s="238">
        <v>8.2828152058260204E-2</v>
      </c>
      <c r="G43" s="239">
        <v>8.6621368667563883E-2</v>
      </c>
      <c r="H43" s="83"/>
    </row>
    <row r="44" spans="1:8" ht="15.75" customHeight="1">
      <c r="A44" s="91"/>
      <c r="B44" s="180" t="s">
        <v>475</v>
      </c>
      <c r="C44" s="237">
        <v>55.660124489553567</v>
      </c>
      <c r="D44" s="252">
        <v>53.665239674731339</v>
      </c>
      <c r="E44" s="253">
        <v>57.655009304375795</v>
      </c>
      <c r="F44" s="252">
        <v>53.687707782985662</v>
      </c>
      <c r="G44" s="253">
        <v>57.632541196121473</v>
      </c>
      <c r="H44" s="83"/>
    </row>
    <row r="45" spans="1:8" ht="15.75" customHeight="1">
      <c r="A45" s="91"/>
      <c r="B45" s="180" t="s">
        <v>476</v>
      </c>
      <c r="C45" s="242">
        <v>7.4580634407837127</v>
      </c>
      <c r="D45" s="243">
        <v>6.7806879886878137</v>
      </c>
      <c r="E45" s="244">
        <v>8.1354388928796126</v>
      </c>
      <c r="F45" s="243">
        <v>7.1374883955661161</v>
      </c>
      <c r="G45" s="244">
        <v>7.7786384860013094</v>
      </c>
      <c r="H45" s="83"/>
    </row>
    <row r="46" spans="1:8" ht="15.75" customHeight="1">
      <c r="A46" s="91"/>
      <c r="B46" s="180" t="s">
        <v>477</v>
      </c>
      <c r="C46" s="237">
        <v>149.44937745425327</v>
      </c>
      <c r="D46" s="252">
        <v>141.94560268255321</v>
      </c>
      <c r="E46" s="253">
        <v>156.95315222595332</v>
      </c>
      <c r="F46" s="252">
        <v>144.11142393581557</v>
      </c>
      <c r="G46" s="253">
        <v>154.78733097269097</v>
      </c>
      <c r="H46" s="85"/>
    </row>
    <row r="47" spans="1:8" ht="15.75" customHeight="1">
      <c r="A47" s="91"/>
      <c r="B47" s="180" t="s">
        <v>478</v>
      </c>
      <c r="C47" s="236">
        <v>3.5243055555555555E-2</v>
      </c>
      <c r="D47" s="238">
        <v>3.2054031934393004E-2</v>
      </c>
      <c r="E47" s="239">
        <v>3.8432079176718106E-2</v>
      </c>
      <c r="F47" s="238">
        <v>3.2080989299184473E-2</v>
      </c>
      <c r="G47" s="239">
        <v>3.8405121811926637E-2</v>
      </c>
      <c r="H47" s="85"/>
    </row>
    <row r="48" spans="1:8" ht="15.75" customHeight="1">
      <c r="A48" s="91"/>
      <c r="B48" s="180" t="s">
        <v>479</v>
      </c>
      <c r="C48" s="236">
        <v>0.61617984332672215</v>
      </c>
      <c r="D48" s="238">
        <v>0.59553181727086602</v>
      </c>
      <c r="E48" s="239">
        <v>0.63682786938257829</v>
      </c>
      <c r="F48" s="238">
        <v>0.60276291150443495</v>
      </c>
      <c r="G48" s="239">
        <v>0.62959677514900936</v>
      </c>
      <c r="H48" s="83"/>
    </row>
    <row r="49" spans="1:8" ht="15.75" customHeight="1">
      <c r="A49" s="91"/>
      <c r="B49" s="180" t="s">
        <v>480</v>
      </c>
      <c r="C49" s="242">
        <v>1.3600190106695422</v>
      </c>
      <c r="D49" s="243">
        <v>1.2539562639243784</v>
      </c>
      <c r="E49" s="244">
        <v>1.466081757414706</v>
      </c>
      <c r="F49" s="243">
        <v>1.2554960511439794</v>
      </c>
      <c r="G49" s="244">
        <v>1.464541970195105</v>
      </c>
      <c r="H49" s="83"/>
    </row>
    <row r="50" spans="1:8" ht="15.75" customHeight="1">
      <c r="A50" s="91"/>
      <c r="B50" s="180" t="s">
        <v>481</v>
      </c>
      <c r="C50" s="242">
        <v>7.7034908565571145</v>
      </c>
      <c r="D50" s="243">
        <v>7.3159479777620593</v>
      </c>
      <c r="E50" s="244">
        <v>8.0910337353521697</v>
      </c>
      <c r="F50" s="243">
        <v>7.4224922200534396</v>
      </c>
      <c r="G50" s="244">
        <v>7.9844894930607895</v>
      </c>
      <c r="H50" s="83"/>
    </row>
    <row r="51" spans="1:8" ht="15.75" customHeight="1">
      <c r="A51" s="91"/>
      <c r="B51" s="180" t="s">
        <v>482</v>
      </c>
      <c r="C51" s="242">
        <v>5.0248895795612425</v>
      </c>
      <c r="D51" s="243">
        <v>4.3162113836593843</v>
      </c>
      <c r="E51" s="244">
        <v>5.7335677754631007</v>
      </c>
      <c r="F51" s="243">
        <v>4.6775282077775611</v>
      </c>
      <c r="G51" s="244">
        <v>5.3722509513449239</v>
      </c>
      <c r="H51" s="83"/>
    </row>
    <row r="52" spans="1:8" ht="15.75" customHeight="1">
      <c r="A52" s="91"/>
      <c r="B52" s="180" t="s">
        <v>483</v>
      </c>
      <c r="C52" s="242">
        <v>5.9023877869087498</v>
      </c>
      <c r="D52" s="243">
        <v>5.3539196184159659</v>
      </c>
      <c r="E52" s="244">
        <v>6.4508559554015337</v>
      </c>
      <c r="F52" s="243">
        <v>5.5764616914370881</v>
      </c>
      <c r="G52" s="244">
        <v>6.2283138823804114</v>
      </c>
      <c r="H52" s="83"/>
    </row>
    <row r="53" spans="1:8" ht="15.75" customHeight="1">
      <c r="A53" s="91"/>
      <c r="B53" s="180" t="s">
        <v>484</v>
      </c>
      <c r="C53" s="242">
        <v>4.2746954077160542</v>
      </c>
      <c r="D53" s="243">
        <v>4.040540061175931</v>
      </c>
      <c r="E53" s="244">
        <v>4.5088507542561773</v>
      </c>
      <c r="F53" s="243">
        <v>4.121062183214395</v>
      </c>
      <c r="G53" s="244">
        <v>4.4283286322177133</v>
      </c>
      <c r="H53" s="83"/>
    </row>
    <row r="54" spans="1:8" ht="15.75" customHeight="1">
      <c r="A54" s="91"/>
      <c r="B54" s="180" t="s">
        <v>485</v>
      </c>
      <c r="C54" s="237">
        <v>276.23163708168539</v>
      </c>
      <c r="D54" s="252">
        <v>266.91562373787684</v>
      </c>
      <c r="E54" s="253">
        <v>285.54765042549394</v>
      </c>
      <c r="F54" s="252">
        <v>269.59909722891513</v>
      </c>
      <c r="G54" s="253">
        <v>282.86417693445566</v>
      </c>
      <c r="H54" s="83"/>
    </row>
    <row r="55" spans="1:8" ht="15.75" customHeight="1">
      <c r="A55" s="91"/>
      <c r="B55" s="180" t="s">
        <v>486</v>
      </c>
      <c r="C55" s="242">
        <v>0.92553330367436371</v>
      </c>
      <c r="D55" s="243">
        <v>0.86424532137565646</v>
      </c>
      <c r="E55" s="244">
        <v>0.98682128597307095</v>
      </c>
      <c r="F55" s="243">
        <v>0.89686021997852849</v>
      </c>
      <c r="G55" s="244">
        <v>0.95420638737019892</v>
      </c>
      <c r="H55" s="83"/>
    </row>
    <row r="56" spans="1:8" ht="15.75" customHeight="1">
      <c r="A56" s="91"/>
      <c r="B56" s="180" t="s">
        <v>487</v>
      </c>
      <c r="C56" s="242">
        <v>0.66746762208623756</v>
      </c>
      <c r="D56" s="243">
        <v>0.61971337559044071</v>
      </c>
      <c r="E56" s="244">
        <v>0.7152218685820344</v>
      </c>
      <c r="F56" s="243">
        <v>0.62713343048628745</v>
      </c>
      <c r="G56" s="244">
        <v>0.70780181368618766</v>
      </c>
      <c r="H56" s="83"/>
    </row>
    <row r="57" spans="1:8" ht="15.75" customHeight="1">
      <c r="A57" s="91"/>
      <c r="B57" s="180" t="s">
        <v>488</v>
      </c>
      <c r="C57" s="242">
        <v>0.21185184807745019</v>
      </c>
      <c r="D57" s="243">
        <v>0.17474374646967478</v>
      </c>
      <c r="E57" s="244">
        <v>0.24895994968522561</v>
      </c>
      <c r="F57" s="243">
        <v>0.17634841735640283</v>
      </c>
      <c r="G57" s="244">
        <v>0.24735527879849756</v>
      </c>
      <c r="H57" s="83"/>
    </row>
    <row r="58" spans="1:8" ht="15.75" customHeight="1">
      <c r="A58" s="91"/>
      <c r="B58" s="180" t="s">
        <v>489</v>
      </c>
      <c r="C58" s="247">
        <v>11.956155010124792</v>
      </c>
      <c r="D58" s="248">
        <v>11.031556902089294</v>
      </c>
      <c r="E58" s="249">
        <v>12.880753118160291</v>
      </c>
      <c r="F58" s="248">
        <v>11.581265365218906</v>
      </c>
      <c r="G58" s="249">
        <v>12.331044655030679</v>
      </c>
      <c r="H58" s="83"/>
    </row>
    <row r="59" spans="1:8" ht="15.75" customHeight="1">
      <c r="A59" s="91"/>
      <c r="B59" s="180" t="s">
        <v>490</v>
      </c>
      <c r="C59" s="236">
        <v>0.318756750924025</v>
      </c>
      <c r="D59" s="238">
        <v>0.30803322944486733</v>
      </c>
      <c r="E59" s="239">
        <v>0.32948027240318267</v>
      </c>
      <c r="F59" s="238">
        <v>0.3108021960201558</v>
      </c>
      <c r="G59" s="239">
        <v>0.32671130582789421</v>
      </c>
      <c r="H59" s="83"/>
    </row>
    <row r="60" spans="1:8" ht="15.75" customHeight="1">
      <c r="A60" s="91"/>
      <c r="B60" s="180" t="s">
        <v>491</v>
      </c>
      <c r="C60" s="242">
        <v>0.81086830882088023</v>
      </c>
      <c r="D60" s="243">
        <v>0.76213125505345236</v>
      </c>
      <c r="E60" s="244">
        <v>0.85960536258830811</v>
      </c>
      <c r="F60" s="243">
        <v>0.78521859401412708</v>
      </c>
      <c r="G60" s="244">
        <v>0.83651802362763339</v>
      </c>
      <c r="H60" s="83"/>
    </row>
    <row r="61" spans="1:8" ht="15.75" customHeight="1">
      <c r="A61" s="91"/>
      <c r="B61" s="180" t="s">
        <v>492</v>
      </c>
      <c r="C61" s="242">
        <v>0.17587927593613029</v>
      </c>
      <c r="D61" s="243">
        <v>0.14845450780938169</v>
      </c>
      <c r="E61" s="244">
        <v>0.20330404406287889</v>
      </c>
      <c r="F61" s="243" t="s">
        <v>95</v>
      </c>
      <c r="G61" s="244" t="s">
        <v>95</v>
      </c>
      <c r="H61" s="83"/>
    </row>
    <row r="62" spans="1:8" ht="15.75" customHeight="1">
      <c r="A62" s="91"/>
      <c r="B62" s="180" t="s">
        <v>493</v>
      </c>
      <c r="C62" s="242">
        <v>3.5015340886279169</v>
      </c>
      <c r="D62" s="243">
        <v>2.9949974554598691</v>
      </c>
      <c r="E62" s="244">
        <v>4.0080707217959652</v>
      </c>
      <c r="F62" s="243">
        <v>3.2615562645474663</v>
      </c>
      <c r="G62" s="244">
        <v>3.7415119127083676</v>
      </c>
      <c r="H62" s="83"/>
    </row>
    <row r="63" spans="1:8" ht="15.75" customHeight="1">
      <c r="A63" s="91"/>
      <c r="B63" s="180" t="s">
        <v>494</v>
      </c>
      <c r="C63" s="237">
        <v>65.48558413407676</v>
      </c>
      <c r="D63" s="252">
        <v>62.819657112907322</v>
      </c>
      <c r="E63" s="253">
        <v>68.151511155246197</v>
      </c>
      <c r="F63" s="252">
        <v>63.451289628350672</v>
      </c>
      <c r="G63" s="253">
        <v>67.51987863980284</v>
      </c>
      <c r="H63" s="83"/>
    </row>
    <row r="64" spans="1:8" ht="15.75" customHeight="1">
      <c r="A64" s="91"/>
      <c r="B64" s="180" t="s">
        <v>495</v>
      </c>
      <c r="C64" s="247">
        <v>10.31011107427125</v>
      </c>
      <c r="D64" s="248">
        <v>9.4217886857002711</v>
      </c>
      <c r="E64" s="249">
        <v>11.198433462842228</v>
      </c>
      <c r="F64" s="248">
        <v>9.5343330602568255</v>
      </c>
      <c r="G64" s="249">
        <v>11.085889088285674</v>
      </c>
      <c r="H64" s="83"/>
    </row>
    <row r="65" spans="1:8" ht="15.75" customHeight="1">
      <c r="A65" s="91"/>
      <c r="B65" s="180" t="s">
        <v>496</v>
      </c>
      <c r="C65" s="247">
        <v>14.286063308557004</v>
      </c>
      <c r="D65" s="248">
        <v>13.609710266669138</v>
      </c>
      <c r="E65" s="249">
        <v>14.962416350444871</v>
      </c>
      <c r="F65" s="248">
        <v>13.821411393293179</v>
      </c>
      <c r="G65" s="249">
        <v>14.75071522382083</v>
      </c>
      <c r="H65" s="83"/>
    </row>
    <row r="66" spans="1:8" ht="15.75" customHeight="1">
      <c r="A66" s="91"/>
      <c r="B66" s="180" t="s">
        <v>497</v>
      </c>
      <c r="C66" s="242">
        <v>1.1717316218077418</v>
      </c>
      <c r="D66" s="243">
        <v>1.037014332685573</v>
      </c>
      <c r="E66" s="244">
        <v>1.3064489109299107</v>
      </c>
      <c r="F66" s="243">
        <v>1.1201083463093628</v>
      </c>
      <c r="G66" s="244">
        <v>1.2233548973061208</v>
      </c>
      <c r="H66" s="83"/>
    </row>
    <row r="67" spans="1:8" ht="15.75" customHeight="1">
      <c r="A67" s="91"/>
      <c r="B67" s="180" t="s">
        <v>498</v>
      </c>
      <c r="C67" s="237">
        <v>111.90595202671766</v>
      </c>
      <c r="D67" s="252">
        <v>107.3205567686031</v>
      </c>
      <c r="E67" s="253">
        <v>116.49134728483222</v>
      </c>
      <c r="F67" s="252">
        <v>109.16165919376711</v>
      </c>
      <c r="G67" s="253">
        <v>114.65024485966821</v>
      </c>
      <c r="H67" s="83"/>
    </row>
    <row r="68" spans="1:8" ht="15.75" customHeight="1">
      <c r="A68" s="91"/>
      <c r="B68" s="180" t="s">
        <v>499</v>
      </c>
      <c r="C68" s="237">
        <v>71.007489298246753</v>
      </c>
      <c r="D68" s="252">
        <v>67.638734958169593</v>
      </c>
      <c r="E68" s="253">
        <v>74.376243638323913</v>
      </c>
      <c r="F68" s="252">
        <v>68.939772708544922</v>
      </c>
      <c r="G68" s="253">
        <v>73.075205887948584</v>
      </c>
      <c r="H68" s="83"/>
    </row>
    <row r="69" spans="1:8" ht="15.75" customHeight="1">
      <c r="A69" s="91"/>
      <c r="B69" s="241" t="s">
        <v>221</v>
      </c>
      <c r="C69" s="177"/>
      <c r="D69" s="177"/>
      <c r="E69" s="177"/>
      <c r="F69" s="177"/>
      <c r="G69" s="240"/>
      <c r="H69" s="83"/>
    </row>
    <row r="70" spans="1:8" ht="15.75" customHeight="1">
      <c r="A70" s="91"/>
      <c r="B70" s="180" t="s">
        <v>440</v>
      </c>
      <c r="C70" s="242">
        <v>1.3139104956883485</v>
      </c>
      <c r="D70" s="243">
        <v>1.2491837722046404</v>
      </c>
      <c r="E70" s="244">
        <v>1.3786372191720566</v>
      </c>
      <c r="F70" s="243">
        <v>1.2725761302555785</v>
      </c>
      <c r="G70" s="244">
        <v>1.3552448611211185</v>
      </c>
      <c r="H70" s="83"/>
    </row>
    <row r="71" spans="1:8" ht="15.75" customHeight="1">
      <c r="A71" s="91"/>
      <c r="B71" s="180" t="s">
        <v>441</v>
      </c>
      <c r="C71" s="242">
        <v>1.6783429493779616</v>
      </c>
      <c r="D71" s="243">
        <v>1.6245327740863842</v>
      </c>
      <c r="E71" s="244">
        <v>1.732153124669539</v>
      </c>
      <c r="F71" s="243">
        <v>1.6441031065562746</v>
      </c>
      <c r="G71" s="244">
        <v>1.7125827921996486</v>
      </c>
      <c r="H71" s="83"/>
    </row>
    <row r="72" spans="1:8" ht="15.75" customHeight="1">
      <c r="A72" s="91"/>
      <c r="B72" s="180" t="s">
        <v>442</v>
      </c>
      <c r="C72" s="247">
        <v>12.954066828793799</v>
      </c>
      <c r="D72" s="248">
        <v>12.28285054931834</v>
      </c>
      <c r="E72" s="249">
        <v>13.625283108269258</v>
      </c>
      <c r="F72" s="248">
        <v>12.462497802911884</v>
      </c>
      <c r="G72" s="249">
        <v>13.445635854675714</v>
      </c>
      <c r="H72" s="83"/>
    </row>
    <row r="73" spans="1:8" ht="15.75" customHeight="1">
      <c r="A73" s="91"/>
      <c r="B73" s="180" t="s">
        <v>500</v>
      </c>
      <c r="C73" s="247" t="s">
        <v>96</v>
      </c>
      <c r="D73" s="248" t="s">
        <v>95</v>
      </c>
      <c r="E73" s="249" t="s">
        <v>95</v>
      </c>
      <c r="F73" s="248" t="s">
        <v>95</v>
      </c>
      <c r="G73" s="249" t="s">
        <v>95</v>
      </c>
      <c r="H73" s="83"/>
    </row>
    <row r="74" spans="1:8" ht="15.75" customHeight="1">
      <c r="A74" s="91"/>
      <c r="B74" s="180" t="s">
        <v>443</v>
      </c>
      <c r="C74" s="237">
        <v>425.93106385766214</v>
      </c>
      <c r="D74" s="252">
        <v>409.51501199529133</v>
      </c>
      <c r="E74" s="253">
        <v>442.34711572003295</v>
      </c>
      <c r="F74" s="252">
        <v>414.42465378537725</v>
      </c>
      <c r="G74" s="253">
        <v>437.43747392994703</v>
      </c>
      <c r="H74" s="83"/>
    </row>
    <row r="75" spans="1:8" ht="15.75" customHeight="1">
      <c r="A75" s="91"/>
      <c r="B75" s="180" t="s">
        <v>444</v>
      </c>
      <c r="C75" s="242">
        <v>1.2124524988113845</v>
      </c>
      <c r="D75" s="243">
        <v>1.1694347132926286</v>
      </c>
      <c r="E75" s="244">
        <v>1.2554702843301404</v>
      </c>
      <c r="F75" s="243">
        <v>1.1861011852512031</v>
      </c>
      <c r="G75" s="244">
        <v>1.2388038123715659</v>
      </c>
      <c r="H75" s="83"/>
    </row>
    <row r="76" spans="1:8" ht="15.75" customHeight="1">
      <c r="A76" s="91"/>
      <c r="B76" s="180" t="s">
        <v>445</v>
      </c>
      <c r="C76" s="242">
        <v>0.95816107788254212</v>
      </c>
      <c r="D76" s="243">
        <v>0.79692693864137532</v>
      </c>
      <c r="E76" s="244">
        <v>1.1193952171237089</v>
      </c>
      <c r="F76" s="243">
        <v>0.87604215329423618</v>
      </c>
      <c r="G76" s="244">
        <v>1.0402800024708481</v>
      </c>
      <c r="H76" s="83"/>
    </row>
    <row r="77" spans="1:8" ht="15.75" customHeight="1">
      <c r="A77" s="91"/>
      <c r="B77" s="180" t="s">
        <v>446</v>
      </c>
      <c r="C77" s="236">
        <v>0.69545166747263587</v>
      </c>
      <c r="D77" s="238">
        <v>0.67468853618274072</v>
      </c>
      <c r="E77" s="239">
        <v>0.71621479876253102</v>
      </c>
      <c r="F77" s="238">
        <v>0.68203206179324194</v>
      </c>
      <c r="G77" s="239">
        <v>0.7088712731520298</v>
      </c>
      <c r="H77" s="83"/>
    </row>
    <row r="78" spans="1:8" ht="15.75" customHeight="1">
      <c r="A78" s="91"/>
      <c r="B78" s="180" t="s">
        <v>447</v>
      </c>
      <c r="C78" s="242">
        <v>0.3194640376557486</v>
      </c>
      <c r="D78" s="243">
        <v>0.28828892739977857</v>
      </c>
      <c r="E78" s="244">
        <v>0.35063914791171863</v>
      </c>
      <c r="F78" s="243">
        <v>0.29933253659161413</v>
      </c>
      <c r="G78" s="244">
        <v>0.33959553871988307</v>
      </c>
      <c r="H78" s="83"/>
    </row>
    <row r="79" spans="1:8" ht="15.75" customHeight="1">
      <c r="A79" s="91"/>
      <c r="B79" s="180" t="s">
        <v>448</v>
      </c>
      <c r="C79" s="247">
        <v>29.420847803784476</v>
      </c>
      <c r="D79" s="248">
        <v>27.971385141034123</v>
      </c>
      <c r="E79" s="249">
        <v>30.870310466534828</v>
      </c>
      <c r="F79" s="248">
        <v>28.459921731763174</v>
      </c>
      <c r="G79" s="249">
        <v>30.381773875805777</v>
      </c>
      <c r="H79" s="83"/>
    </row>
    <row r="80" spans="1:8" ht="15.75" customHeight="1">
      <c r="A80" s="91"/>
      <c r="B80" s="180" t="s">
        <v>449</v>
      </c>
      <c r="C80" s="242">
        <v>7.0950553015281939</v>
      </c>
      <c r="D80" s="243">
        <v>6.8073482493603859</v>
      </c>
      <c r="E80" s="244">
        <v>7.3827623536960019</v>
      </c>
      <c r="F80" s="243">
        <v>6.8884871074543312</v>
      </c>
      <c r="G80" s="244">
        <v>7.3016234956020565</v>
      </c>
      <c r="H80" s="83"/>
    </row>
    <row r="81" spans="1:8" ht="15.75" customHeight="1">
      <c r="A81" s="91"/>
      <c r="B81" s="180" t="s">
        <v>450</v>
      </c>
      <c r="C81" s="247">
        <v>45.467327388402175</v>
      </c>
      <c r="D81" s="248">
        <v>43.779624004652455</v>
      </c>
      <c r="E81" s="249">
        <v>47.155030772151896</v>
      </c>
      <c r="F81" s="248">
        <v>44.220639340696792</v>
      </c>
      <c r="G81" s="249">
        <v>46.714015436107559</v>
      </c>
      <c r="H81" s="83"/>
    </row>
    <row r="82" spans="1:8" ht="15.75" customHeight="1">
      <c r="A82" s="91"/>
      <c r="B82" s="180" t="s">
        <v>451</v>
      </c>
      <c r="C82" s="242">
        <v>6.7809454257293718</v>
      </c>
      <c r="D82" s="243">
        <v>6.4045660970011475</v>
      </c>
      <c r="E82" s="244">
        <v>7.157324754457596</v>
      </c>
      <c r="F82" s="243">
        <v>6.5920210146679379</v>
      </c>
      <c r="G82" s="244">
        <v>6.9698698367908056</v>
      </c>
      <c r="H82" s="83"/>
    </row>
    <row r="83" spans="1:8" ht="15.75" customHeight="1">
      <c r="A83" s="91"/>
      <c r="B83" s="180" t="s">
        <v>452</v>
      </c>
      <c r="C83" s="236">
        <v>0.44268274386681444</v>
      </c>
      <c r="D83" s="238">
        <v>0.42978249972958982</v>
      </c>
      <c r="E83" s="239">
        <v>0.45558298800403907</v>
      </c>
      <c r="F83" s="238">
        <v>0.43694197703434606</v>
      </c>
      <c r="G83" s="239">
        <v>0.44842351069928282</v>
      </c>
      <c r="H83" s="83"/>
    </row>
    <row r="84" spans="1:8" ht="15.75" customHeight="1">
      <c r="A84" s="91"/>
      <c r="B84" s="180" t="s">
        <v>456</v>
      </c>
      <c r="C84" s="242">
        <v>2.6578184541930026</v>
      </c>
      <c r="D84" s="243">
        <v>2.5973967714627233</v>
      </c>
      <c r="E84" s="244">
        <v>2.7182401369232818</v>
      </c>
      <c r="F84" s="243">
        <v>2.6103770192860631</v>
      </c>
      <c r="G84" s="244">
        <v>2.705259889099942</v>
      </c>
      <c r="H84" s="83"/>
    </row>
    <row r="85" spans="1:8" ht="15.75" customHeight="1">
      <c r="A85" s="91"/>
      <c r="B85" s="180" t="s">
        <v>457</v>
      </c>
      <c r="C85" s="242">
        <v>8.0269884078328815</v>
      </c>
      <c r="D85" s="243">
        <v>7.7158659636545783</v>
      </c>
      <c r="E85" s="244">
        <v>8.3381108520111855</v>
      </c>
      <c r="F85" s="243">
        <v>7.8145705888760553</v>
      </c>
      <c r="G85" s="244">
        <v>8.2394062267897077</v>
      </c>
      <c r="H85" s="83"/>
    </row>
    <row r="86" spans="1:8" ht="15.75" customHeight="1">
      <c r="A86" s="91"/>
      <c r="B86" s="180" t="s">
        <v>459</v>
      </c>
      <c r="C86" s="242">
        <v>0.11133333333333335</v>
      </c>
      <c r="D86" s="243">
        <v>7.7764125371775739E-2</v>
      </c>
      <c r="E86" s="244">
        <v>0.14490254129489097</v>
      </c>
      <c r="F86" s="243" t="s">
        <v>95</v>
      </c>
      <c r="G86" s="244" t="s">
        <v>95</v>
      </c>
      <c r="H86" s="83"/>
    </row>
    <row r="87" spans="1:8" ht="15.75" customHeight="1">
      <c r="A87" s="91"/>
      <c r="B87" s="180" t="s">
        <v>460</v>
      </c>
      <c r="C87" s="242">
        <v>0.30976737939612337</v>
      </c>
      <c r="D87" s="243">
        <v>0.28400568411615179</v>
      </c>
      <c r="E87" s="244">
        <v>0.33552907467609494</v>
      </c>
      <c r="F87" s="243">
        <v>0.29671832353131627</v>
      </c>
      <c r="G87" s="244">
        <v>0.32281643526093046</v>
      </c>
      <c r="H87" s="83"/>
    </row>
    <row r="88" spans="1:8" ht="15.75" customHeight="1">
      <c r="A88" s="91"/>
      <c r="B88" s="180" t="s">
        <v>462</v>
      </c>
      <c r="C88" s="236">
        <v>7.234128384440057E-2</v>
      </c>
      <c r="D88" s="238">
        <v>6.4262442633218578E-2</v>
      </c>
      <c r="E88" s="239">
        <v>8.0420125055582561E-2</v>
      </c>
      <c r="F88" s="238">
        <v>6.6595725970489489E-2</v>
      </c>
      <c r="G88" s="239">
        <v>7.808684171831165E-2</v>
      </c>
      <c r="H88" s="83"/>
    </row>
    <row r="89" spans="1:8" ht="15.75" customHeight="1">
      <c r="A89" s="91"/>
      <c r="B89" s="180" t="s">
        <v>463</v>
      </c>
      <c r="C89" s="236">
        <v>0.85347332434952972</v>
      </c>
      <c r="D89" s="238">
        <v>0.82478119261893867</v>
      </c>
      <c r="E89" s="239">
        <v>0.88216545608012076</v>
      </c>
      <c r="F89" s="238">
        <v>0.83989490958535307</v>
      </c>
      <c r="G89" s="239">
        <v>0.86705173911370637</v>
      </c>
      <c r="H89" s="83"/>
    </row>
    <row r="90" spans="1:8" ht="15.75" customHeight="1">
      <c r="A90" s="91"/>
      <c r="B90" s="180" t="s">
        <v>464</v>
      </c>
      <c r="C90" s="247">
        <v>13.774981842287236</v>
      </c>
      <c r="D90" s="248">
        <v>13.003833543748396</v>
      </c>
      <c r="E90" s="249">
        <v>14.546130140826076</v>
      </c>
      <c r="F90" s="248">
        <v>13.257020800197106</v>
      </c>
      <c r="G90" s="249">
        <v>14.292942884377366</v>
      </c>
      <c r="H90" s="83"/>
    </row>
    <row r="91" spans="1:8" ht="15.75" customHeight="1">
      <c r="A91" s="91"/>
      <c r="B91" s="180" t="s">
        <v>465</v>
      </c>
      <c r="C91" s="247">
        <v>33.404843522950912</v>
      </c>
      <c r="D91" s="248">
        <v>32.194419303552905</v>
      </c>
      <c r="E91" s="249">
        <v>34.615267742348919</v>
      </c>
      <c r="F91" s="248">
        <v>32.39599036794543</v>
      </c>
      <c r="G91" s="249">
        <v>34.413696677956395</v>
      </c>
      <c r="H91" s="83"/>
    </row>
    <row r="92" spans="1:8" ht="15.75" customHeight="1">
      <c r="A92" s="91"/>
      <c r="B92" s="180" t="s">
        <v>467</v>
      </c>
      <c r="C92" s="236">
        <v>0.64468615873131085</v>
      </c>
      <c r="D92" s="238">
        <v>0.62560896159865043</v>
      </c>
      <c r="E92" s="239">
        <v>0.66376335586397128</v>
      </c>
      <c r="F92" s="238">
        <v>0.63294320161123852</v>
      </c>
      <c r="G92" s="239">
        <v>0.65642911585138319</v>
      </c>
      <c r="H92" s="83"/>
    </row>
    <row r="93" spans="1:8" ht="15.75" customHeight="1">
      <c r="A93" s="91"/>
      <c r="B93" s="180" t="s">
        <v>468</v>
      </c>
      <c r="C93" s="236">
        <v>2.8560924953648485E-2</v>
      </c>
      <c r="D93" s="238">
        <v>2.7827275481686529E-2</v>
      </c>
      <c r="E93" s="239">
        <v>2.929457442561044E-2</v>
      </c>
      <c r="F93" s="238">
        <v>2.8046993240648927E-2</v>
      </c>
      <c r="G93" s="239">
        <v>2.9074856666648042E-2</v>
      </c>
      <c r="H93" s="83"/>
    </row>
    <row r="94" spans="1:8" ht="15.75" customHeight="1">
      <c r="A94" s="91"/>
      <c r="B94" s="180" t="s">
        <v>469</v>
      </c>
      <c r="C94" s="237">
        <v>83.964232200777346</v>
      </c>
      <c r="D94" s="252">
        <v>81.738174970585163</v>
      </c>
      <c r="E94" s="253">
        <v>86.190289430969528</v>
      </c>
      <c r="F94" s="252">
        <v>82.874104085846454</v>
      </c>
      <c r="G94" s="253">
        <v>85.054360315708237</v>
      </c>
      <c r="H94" s="83"/>
    </row>
    <row r="95" spans="1:8" ht="15.75" customHeight="1">
      <c r="A95" s="91"/>
      <c r="B95" s="180" t="s">
        <v>470</v>
      </c>
      <c r="C95" s="236">
        <v>0.14196879833931086</v>
      </c>
      <c r="D95" s="238">
        <v>0.13227181404185395</v>
      </c>
      <c r="E95" s="239">
        <v>0.15166578263676778</v>
      </c>
      <c r="F95" s="238">
        <v>0.13513118186946169</v>
      </c>
      <c r="G95" s="239">
        <v>0.14880641480916004</v>
      </c>
      <c r="H95" s="83"/>
    </row>
    <row r="96" spans="1:8" ht="15.75" customHeight="1">
      <c r="A96" s="91"/>
      <c r="B96" s="180" t="s">
        <v>471</v>
      </c>
      <c r="C96" s="242">
        <v>0.75863861099819896</v>
      </c>
      <c r="D96" s="243">
        <v>0.62478405618808108</v>
      </c>
      <c r="E96" s="244">
        <v>0.89249316580831684</v>
      </c>
      <c r="F96" s="243">
        <v>0.70724980121496339</v>
      </c>
      <c r="G96" s="244">
        <v>0.81002742078143453</v>
      </c>
      <c r="H96" s="83"/>
    </row>
    <row r="97" spans="1:8" ht="15.75" customHeight="1">
      <c r="A97" s="91"/>
      <c r="B97" s="180" t="s">
        <v>473</v>
      </c>
      <c r="C97" s="247">
        <v>15.500251384527195</v>
      </c>
      <c r="D97" s="248">
        <v>14.842459038628348</v>
      </c>
      <c r="E97" s="249">
        <v>16.158043730426041</v>
      </c>
      <c r="F97" s="248">
        <v>15.004417593801861</v>
      </c>
      <c r="G97" s="249">
        <v>15.996085175252528</v>
      </c>
      <c r="H97" s="83"/>
    </row>
    <row r="98" spans="1:8" ht="15.75" customHeight="1">
      <c r="A98" s="91"/>
      <c r="B98" s="180" t="s">
        <v>474</v>
      </c>
      <c r="C98" s="236">
        <v>6.545769729157401E-2</v>
      </c>
      <c r="D98" s="238">
        <v>6.34317889541261E-2</v>
      </c>
      <c r="E98" s="239">
        <v>6.748360562902192E-2</v>
      </c>
      <c r="F98" s="238">
        <v>6.3969957304263733E-2</v>
      </c>
      <c r="G98" s="239">
        <v>6.6945437278884287E-2</v>
      </c>
      <c r="H98" s="83"/>
    </row>
    <row r="99" spans="1:8" ht="15.75" customHeight="1">
      <c r="A99" s="91"/>
      <c r="B99" s="180" t="s">
        <v>475</v>
      </c>
      <c r="C99" s="247">
        <v>39.507055672371642</v>
      </c>
      <c r="D99" s="248">
        <v>37.923867845427516</v>
      </c>
      <c r="E99" s="249">
        <v>41.090243499315768</v>
      </c>
      <c r="F99" s="248">
        <v>38.456483411614222</v>
      </c>
      <c r="G99" s="249">
        <v>40.557627933129062</v>
      </c>
      <c r="H99" s="83"/>
    </row>
    <row r="100" spans="1:8" ht="15.75" customHeight="1">
      <c r="A100" s="91"/>
      <c r="B100" s="180" t="s">
        <v>477</v>
      </c>
      <c r="C100" s="237">
        <v>79.068988939028685</v>
      </c>
      <c r="D100" s="252">
        <v>75.368137515002203</v>
      </c>
      <c r="E100" s="253">
        <v>82.769840363055167</v>
      </c>
      <c r="F100" s="252">
        <v>77.31865886966041</v>
      </c>
      <c r="G100" s="253">
        <v>80.81931900839696</v>
      </c>
      <c r="H100" s="83"/>
    </row>
    <row r="101" spans="1:8" ht="15.75" customHeight="1">
      <c r="A101" s="91"/>
      <c r="B101" s="180" t="s">
        <v>478</v>
      </c>
      <c r="C101" s="236">
        <v>3.4553333333333332E-2</v>
      </c>
      <c r="D101" s="238">
        <v>3.0784395014258996E-2</v>
      </c>
      <c r="E101" s="239">
        <v>3.8322271652407668E-2</v>
      </c>
      <c r="F101" s="238">
        <v>3.1283182132035708E-2</v>
      </c>
      <c r="G101" s="239">
        <v>3.7823484534630955E-2</v>
      </c>
      <c r="H101" s="83"/>
    </row>
    <row r="102" spans="1:8" ht="15.75" customHeight="1">
      <c r="A102" s="91"/>
      <c r="B102" s="180" t="s">
        <v>479</v>
      </c>
      <c r="C102" s="236">
        <v>0.61440353143531323</v>
      </c>
      <c r="D102" s="238">
        <v>0.59754778467301706</v>
      </c>
      <c r="E102" s="239">
        <v>0.63125927819760941</v>
      </c>
      <c r="F102" s="238">
        <v>0.60282851878152399</v>
      </c>
      <c r="G102" s="239">
        <v>0.62597854408910247</v>
      </c>
      <c r="H102" s="83"/>
    </row>
    <row r="103" spans="1:8" ht="15.75" customHeight="1">
      <c r="A103" s="91"/>
      <c r="B103" s="180" t="s">
        <v>480</v>
      </c>
      <c r="C103" s="242">
        <v>0.86527396512005672</v>
      </c>
      <c r="D103" s="243">
        <v>0.77990312442540899</v>
      </c>
      <c r="E103" s="244">
        <v>0.95064480581470445</v>
      </c>
      <c r="F103" s="243">
        <v>0.83246781924729074</v>
      </c>
      <c r="G103" s="244">
        <v>0.8980801109928227</v>
      </c>
      <c r="H103" s="83"/>
    </row>
    <row r="104" spans="1:8" ht="15.75" customHeight="1">
      <c r="A104" s="91"/>
      <c r="B104" s="180" t="s">
        <v>481</v>
      </c>
      <c r="C104" s="242">
        <v>6.6781996702557089</v>
      </c>
      <c r="D104" s="243">
        <v>6.3417042234305061</v>
      </c>
      <c r="E104" s="244">
        <v>7.0146951170809118</v>
      </c>
      <c r="F104" s="243">
        <v>6.4742612569013973</v>
      </c>
      <c r="G104" s="244">
        <v>6.8821380836100206</v>
      </c>
      <c r="H104" s="83"/>
    </row>
    <row r="105" spans="1:8" ht="15.75" customHeight="1">
      <c r="A105" s="91"/>
      <c r="B105" s="180" t="s">
        <v>482</v>
      </c>
      <c r="C105" s="242">
        <v>4.8883077237127184</v>
      </c>
      <c r="D105" s="243">
        <v>4.520343036668331</v>
      </c>
      <c r="E105" s="244">
        <v>5.2562724107571057</v>
      </c>
      <c r="F105" s="243">
        <v>4.6731692103871261</v>
      </c>
      <c r="G105" s="244">
        <v>5.1034462370383107</v>
      </c>
      <c r="H105" s="83"/>
    </row>
    <row r="106" spans="1:8" ht="15.75" customHeight="1">
      <c r="A106" s="91"/>
      <c r="B106" s="180" t="s">
        <v>484</v>
      </c>
      <c r="C106" s="242">
        <v>2.9486988348585279</v>
      </c>
      <c r="D106" s="243">
        <v>2.8056264721706143</v>
      </c>
      <c r="E106" s="244">
        <v>3.0917711975464415</v>
      </c>
      <c r="F106" s="243">
        <v>2.8209361544572849</v>
      </c>
      <c r="G106" s="244">
        <v>3.076461515259771</v>
      </c>
      <c r="H106" s="83"/>
    </row>
    <row r="107" spans="1:8" ht="15.75" customHeight="1">
      <c r="A107" s="91"/>
      <c r="B107" s="180" t="s">
        <v>485</v>
      </c>
      <c r="C107" s="237">
        <v>94.106490833129683</v>
      </c>
      <c r="D107" s="252">
        <v>91.517979276651758</v>
      </c>
      <c r="E107" s="253">
        <v>96.695002389607609</v>
      </c>
      <c r="F107" s="252">
        <v>92.179124461168698</v>
      </c>
      <c r="G107" s="253">
        <v>96.033857205090669</v>
      </c>
      <c r="H107" s="83"/>
    </row>
    <row r="108" spans="1:8" ht="15.75" customHeight="1">
      <c r="A108" s="91"/>
      <c r="B108" s="180" t="s">
        <v>486</v>
      </c>
      <c r="C108" s="236" t="s">
        <v>109</v>
      </c>
      <c r="D108" s="238" t="s">
        <v>95</v>
      </c>
      <c r="E108" s="239" t="s">
        <v>95</v>
      </c>
      <c r="F108" s="238" t="s">
        <v>95</v>
      </c>
      <c r="G108" s="239" t="s">
        <v>95</v>
      </c>
      <c r="H108" s="83"/>
    </row>
    <row r="109" spans="1:8" ht="15.75" customHeight="1">
      <c r="A109" s="91"/>
      <c r="B109" s="180" t="s">
        <v>487</v>
      </c>
      <c r="C109" s="242">
        <v>0.45434475817222869</v>
      </c>
      <c r="D109" s="243">
        <v>0.4108463815354208</v>
      </c>
      <c r="E109" s="244">
        <v>0.49784313480903658</v>
      </c>
      <c r="F109" s="243">
        <v>0.43128419413790858</v>
      </c>
      <c r="G109" s="244">
        <v>0.4774053222065488</v>
      </c>
      <c r="H109" s="83"/>
    </row>
    <row r="110" spans="1:8" ht="15.75" customHeight="1">
      <c r="A110" s="91"/>
      <c r="B110" s="180" t="s">
        <v>488</v>
      </c>
      <c r="C110" s="242">
        <v>0.19948508935966897</v>
      </c>
      <c r="D110" s="243">
        <v>0.16347651018005571</v>
      </c>
      <c r="E110" s="244">
        <v>0.23549366853928222</v>
      </c>
      <c r="F110" s="243">
        <v>0.16594380139152484</v>
      </c>
      <c r="G110" s="244">
        <v>0.23302637732781309</v>
      </c>
      <c r="H110" s="83"/>
    </row>
    <row r="111" spans="1:8" ht="15.75" customHeight="1">
      <c r="A111" s="91"/>
      <c r="B111" s="180" t="s">
        <v>489</v>
      </c>
      <c r="C111" s="242">
        <v>5.6650281891560246</v>
      </c>
      <c r="D111" s="243">
        <v>5.2569491211229762</v>
      </c>
      <c r="E111" s="244">
        <v>6.073107257189073</v>
      </c>
      <c r="F111" s="243">
        <v>5.446050385663451</v>
      </c>
      <c r="G111" s="244">
        <v>5.8840059926485981</v>
      </c>
      <c r="H111" s="83"/>
    </row>
    <row r="112" spans="1:8" ht="15.75" customHeight="1">
      <c r="A112" s="91"/>
      <c r="B112" s="180" t="s">
        <v>490</v>
      </c>
      <c r="C112" s="236">
        <v>0.20436686769929413</v>
      </c>
      <c r="D112" s="238">
        <v>0.19573238917896707</v>
      </c>
      <c r="E112" s="239">
        <v>0.21300134621962119</v>
      </c>
      <c r="F112" s="238">
        <v>0.19912579310941414</v>
      </c>
      <c r="G112" s="239">
        <v>0.20960794228917412</v>
      </c>
      <c r="H112" s="83"/>
    </row>
    <row r="113" spans="1:8" ht="15.75" customHeight="1">
      <c r="A113" s="91"/>
      <c r="B113" s="180" t="s">
        <v>491</v>
      </c>
      <c r="C113" s="242">
        <v>0.51169226877756646</v>
      </c>
      <c r="D113" s="243">
        <v>0.48605638410180946</v>
      </c>
      <c r="E113" s="244">
        <v>0.53732815345332341</v>
      </c>
      <c r="F113" s="243">
        <v>0.49399694981194681</v>
      </c>
      <c r="G113" s="244">
        <v>0.52938758774318606</v>
      </c>
      <c r="H113" s="83"/>
    </row>
    <row r="114" spans="1:8" ht="15.75" customHeight="1">
      <c r="A114" s="91"/>
      <c r="B114" s="180" t="s">
        <v>493</v>
      </c>
      <c r="C114" s="242">
        <v>2.8226261144004363</v>
      </c>
      <c r="D114" s="243">
        <v>2.4925746776868873</v>
      </c>
      <c r="E114" s="244">
        <v>3.1526775511139853</v>
      </c>
      <c r="F114" s="243">
        <v>2.6056657778584364</v>
      </c>
      <c r="G114" s="244">
        <v>3.0395864509424362</v>
      </c>
      <c r="H114" s="83"/>
    </row>
    <row r="115" spans="1:8" ht="15.75" customHeight="1">
      <c r="A115" s="91"/>
      <c r="B115" s="180" t="s">
        <v>494</v>
      </c>
      <c r="C115" s="237">
        <v>54.395565158438906</v>
      </c>
      <c r="D115" s="252">
        <v>52.700368659568852</v>
      </c>
      <c r="E115" s="253">
        <v>56.09076165730896</v>
      </c>
      <c r="F115" s="252">
        <v>52.942238045454594</v>
      </c>
      <c r="G115" s="253">
        <v>55.848892271423217</v>
      </c>
      <c r="H115" s="83"/>
    </row>
    <row r="116" spans="1:8" ht="15.75" customHeight="1">
      <c r="A116" s="91"/>
      <c r="B116" s="180" t="s">
        <v>495</v>
      </c>
      <c r="C116" s="242">
        <v>6.4245443642021263</v>
      </c>
      <c r="D116" s="243">
        <v>5.7390161425750668</v>
      </c>
      <c r="E116" s="244">
        <v>7.1100725858291858</v>
      </c>
      <c r="F116" s="243">
        <v>5.9695801201453884</v>
      </c>
      <c r="G116" s="244">
        <v>6.8795086082588641</v>
      </c>
      <c r="H116" s="83"/>
    </row>
    <row r="117" spans="1:8" ht="15.75" customHeight="1">
      <c r="A117" s="91"/>
      <c r="B117" s="180" t="s">
        <v>496</v>
      </c>
      <c r="C117" s="242">
        <v>9.6349005889176027</v>
      </c>
      <c r="D117" s="243">
        <v>9.2889592551348841</v>
      </c>
      <c r="E117" s="244">
        <v>9.9808419227003213</v>
      </c>
      <c r="F117" s="243">
        <v>9.4056799473572017</v>
      </c>
      <c r="G117" s="244">
        <v>9.8641212304780037</v>
      </c>
      <c r="H117" s="83"/>
    </row>
    <row r="118" spans="1:8" ht="15.75" customHeight="1">
      <c r="A118" s="91"/>
      <c r="B118" s="180" t="s">
        <v>497</v>
      </c>
      <c r="C118" s="242">
        <v>0.70662411861550312</v>
      </c>
      <c r="D118" s="243">
        <v>0.68089164287907666</v>
      </c>
      <c r="E118" s="244">
        <v>0.73235659435192957</v>
      </c>
      <c r="F118" s="243" t="s">
        <v>95</v>
      </c>
      <c r="G118" s="244" t="s">
        <v>95</v>
      </c>
      <c r="H118" s="83"/>
    </row>
    <row r="119" spans="1:8" ht="15.75" customHeight="1">
      <c r="A119" s="91"/>
      <c r="B119" s="180" t="s">
        <v>498</v>
      </c>
      <c r="C119" s="237">
        <v>105.76837472895944</v>
      </c>
      <c r="D119" s="252">
        <v>102.3215337781452</v>
      </c>
      <c r="E119" s="253">
        <v>109.21521567977369</v>
      </c>
      <c r="F119" s="252">
        <v>103.61638466959576</v>
      </c>
      <c r="G119" s="253">
        <v>107.92036478832313</v>
      </c>
      <c r="H119" s="83"/>
    </row>
    <row r="120" spans="1:8" ht="15.75" customHeight="1">
      <c r="A120" s="91"/>
      <c r="B120" s="197" t="s">
        <v>499</v>
      </c>
      <c r="C120" s="258">
        <v>8.6033552070195203</v>
      </c>
      <c r="D120" s="259">
        <v>8.0171669357453368</v>
      </c>
      <c r="E120" s="260">
        <v>9.1895434782937038</v>
      </c>
      <c r="F120" s="259">
        <v>8.2445054839113538</v>
      </c>
      <c r="G120" s="260">
        <v>8.9622049301276867</v>
      </c>
      <c r="H120" s="83"/>
    </row>
    <row r="121" spans="1:8" ht="15.75" customHeight="1">
      <c r="B121" s="261" t="s">
        <v>776</v>
      </c>
    </row>
    <row r="122" spans="1:8" ht="15.75" customHeight="1">
      <c r="A122" s="1"/>
      <c r="B122"/>
      <c r="C122"/>
      <c r="D122"/>
      <c r="E122"/>
      <c r="F122"/>
      <c r="G122"/>
    </row>
    <row r="123" spans="1:8" ht="15.75" customHeight="1">
      <c r="A123" s="1"/>
      <c r="B123"/>
      <c r="C123"/>
      <c r="D123"/>
      <c r="E123"/>
      <c r="F123"/>
      <c r="G123"/>
    </row>
  </sheetData>
  <dataConsolidate/>
  <mergeCells count="4">
    <mergeCell ref="F2:G2"/>
    <mergeCell ref="B2:B3"/>
    <mergeCell ref="A2:A3"/>
    <mergeCell ref="D2:E2"/>
  </mergeCells>
  <conditionalFormatting sqref="A5 A7 A9:A68 A70:A120 C5:G120 A4:G4 A6:G6 A8:G8 A69:G69">
    <cfRule type="expression" dxfId="155" priority="233">
      <formula>IF(CertVal_IsBlnkRow*CertVal_IsBlnkRowNext=1,TRUE,FALSE)</formula>
    </cfRule>
  </conditionalFormatting>
  <conditionalFormatting sqref="B5:B120">
    <cfRule type="expression" dxfId="154" priority="225">
      <formula>IF(CertVal_IsBlnkRow*CertVal_IsBlnkRowNext=1,TRUE,FALSE)</formula>
    </cfRule>
  </conditionalFormatting>
  <conditionalFormatting sqref="B7">
    <cfRule type="expression" dxfId="153" priority="223">
      <formula>IF(CertVal_IsBlnkRow*CertVal_IsBlnkRowNext=1,TRUE,FALSE)</formula>
    </cfRule>
  </conditionalFormatting>
  <conditionalFormatting sqref="B9">
    <cfRule type="expression" dxfId="152" priority="221">
      <formula>IF(CertVal_IsBlnkRow*CertVal_IsBlnkRowNext=1,TRUE,FALSE)</formula>
    </cfRule>
  </conditionalFormatting>
  <conditionalFormatting sqref="B10">
    <cfRule type="expression" dxfId="151" priority="219">
      <formula>IF(CertVal_IsBlnkRow*CertVal_IsBlnkRowNext=1,TRUE,FALSE)</formula>
    </cfRule>
  </conditionalFormatting>
  <conditionalFormatting sqref="B11">
    <cfRule type="expression" dxfId="150" priority="217">
      <formula>IF(CertVal_IsBlnkRow*CertVal_IsBlnkRowNext=1,TRUE,FALSE)</formula>
    </cfRule>
  </conditionalFormatting>
  <conditionalFormatting sqref="B12">
    <cfRule type="expression" dxfId="149" priority="215">
      <formula>IF(CertVal_IsBlnkRow*CertVal_IsBlnkRowNext=1,TRUE,FALSE)</formula>
    </cfRule>
  </conditionalFormatting>
  <conditionalFormatting sqref="B13">
    <cfRule type="expression" dxfId="148" priority="213">
      <formula>IF(CertVal_IsBlnkRow*CertVal_IsBlnkRowNext=1,TRUE,FALSE)</formula>
    </cfRule>
  </conditionalFormatting>
  <conditionalFormatting sqref="B14">
    <cfRule type="expression" dxfId="147" priority="211">
      <formula>IF(CertVal_IsBlnkRow*CertVal_IsBlnkRowNext=1,TRUE,FALSE)</formula>
    </cfRule>
  </conditionalFormatting>
  <conditionalFormatting sqref="B15">
    <cfRule type="expression" dxfId="146" priority="209">
      <formula>IF(CertVal_IsBlnkRow*CertVal_IsBlnkRowNext=1,TRUE,FALSE)</formula>
    </cfRule>
  </conditionalFormatting>
  <conditionalFormatting sqref="B16">
    <cfRule type="expression" dxfId="145" priority="207">
      <formula>IF(CertVal_IsBlnkRow*CertVal_IsBlnkRowNext=1,TRUE,FALSE)</formula>
    </cfRule>
  </conditionalFormatting>
  <conditionalFormatting sqref="B17">
    <cfRule type="expression" dxfId="144" priority="205">
      <formula>IF(CertVal_IsBlnkRow*CertVal_IsBlnkRowNext=1,TRUE,FALSE)</formula>
    </cfRule>
  </conditionalFormatting>
  <conditionalFormatting sqref="B18">
    <cfRule type="expression" dxfId="143" priority="203">
      <formula>IF(CertVal_IsBlnkRow*CertVal_IsBlnkRowNext=1,TRUE,FALSE)</formula>
    </cfRule>
  </conditionalFormatting>
  <conditionalFormatting sqref="B19">
    <cfRule type="expression" dxfId="142" priority="201">
      <formula>IF(CertVal_IsBlnkRow*CertVal_IsBlnkRowNext=1,TRUE,FALSE)</formula>
    </cfRule>
  </conditionalFormatting>
  <conditionalFormatting sqref="B20">
    <cfRule type="expression" dxfId="141" priority="199">
      <formula>IF(CertVal_IsBlnkRow*CertVal_IsBlnkRowNext=1,TRUE,FALSE)</formula>
    </cfRule>
  </conditionalFormatting>
  <conditionalFormatting sqref="B21">
    <cfRule type="expression" dxfId="140" priority="197">
      <formula>IF(CertVal_IsBlnkRow*CertVal_IsBlnkRowNext=1,TRUE,FALSE)</formula>
    </cfRule>
  </conditionalFormatting>
  <conditionalFormatting sqref="B22">
    <cfRule type="expression" dxfId="139" priority="195">
      <formula>IF(CertVal_IsBlnkRow*CertVal_IsBlnkRowNext=1,TRUE,FALSE)</formula>
    </cfRule>
  </conditionalFormatting>
  <conditionalFormatting sqref="B23">
    <cfRule type="expression" dxfId="138" priority="193">
      <formula>IF(CertVal_IsBlnkRow*CertVal_IsBlnkRowNext=1,TRUE,FALSE)</formula>
    </cfRule>
  </conditionalFormatting>
  <conditionalFormatting sqref="B24">
    <cfRule type="expression" dxfId="137" priority="191">
      <formula>IF(CertVal_IsBlnkRow*CertVal_IsBlnkRowNext=1,TRUE,FALSE)</formula>
    </cfRule>
  </conditionalFormatting>
  <conditionalFormatting sqref="B25">
    <cfRule type="expression" dxfId="136" priority="189">
      <formula>IF(CertVal_IsBlnkRow*CertVal_IsBlnkRowNext=1,TRUE,FALSE)</formula>
    </cfRule>
  </conditionalFormatting>
  <conditionalFormatting sqref="B26">
    <cfRule type="expression" dxfId="135" priority="187">
      <formula>IF(CertVal_IsBlnkRow*CertVal_IsBlnkRowNext=1,TRUE,FALSE)</formula>
    </cfRule>
  </conditionalFormatting>
  <conditionalFormatting sqref="B27">
    <cfRule type="expression" dxfId="134" priority="185">
      <formula>IF(CertVal_IsBlnkRow*CertVal_IsBlnkRowNext=1,TRUE,FALSE)</formula>
    </cfRule>
  </conditionalFormatting>
  <conditionalFormatting sqref="B28">
    <cfRule type="expression" dxfId="133" priority="183">
      <formula>IF(CertVal_IsBlnkRow*CertVal_IsBlnkRowNext=1,TRUE,FALSE)</formula>
    </cfRule>
  </conditionalFormatting>
  <conditionalFormatting sqref="B29">
    <cfRule type="expression" dxfId="132" priority="181">
      <formula>IF(CertVal_IsBlnkRow*CertVal_IsBlnkRowNext=1,TRUE,FALSE)</formula>
    </cfRule>
  </conditionalFormatting>
  <conditionalFormatting sqref="B30">
    <cfRule type="expression" dxfId="131" priority="179">
      <formula>IF(CertVal_IsBlnkRow*CertVal_IsBlnkRowNext=1,TRUE,FALSE)</formula>
    </cfRule>
  </conditionalFormatting>
  <conditionalFormatting sqref="B31">
    <cfRule type="expression" dxfId="130" priority="177">
      <formula>IF(CertVal_IsBlnkRow*CertVal_IsBlnkRowNext=1,TRUE,FALSE)</formula>
    </cfRule>
  </conditionalFormatting>
  <conditionalFormatting sqref="B32">
    <cfRule type="expression" dxfId="129" priority="175">
      <formula>IF(CertVal_IsBlnkRow*CertVal_IsBlnkRowNext=1,TRUE,FALSE)</formula>
    </cfRule>
  </conditionalFormatting>
  <conditionalFormatting sqref="B33">
    <cfRule type="expression" dxfId="128" priority="173">
      <formula>IF(CertVal_IsBlnkRow*CertVal_IsBlnkRowNext=1,TRUE,FALSE)</formula>
    </cfRule>
  </conditionalFormatting>
  <conditionalFormatting sqref="B34">
    <cfRule type="expression" dxfId="127" priority="171">
      <formula>IF(CertVal_IsBlnkRow*CertVal_IsBlnkRowNext=1,TRUE,FALSE)</formula>
    </cfRule>
  </conditionalFormatting>
  <conditionalFormatting sqref="B35">
    <cfRule type="expression" dxfId="126" priority="169">
      <formula>IF(CertVal_IsBlnkRow*CertVal_IsBlnkRowNext=1,TRUE,FALSE)</formula>
    </cfRule>
  </conditionalFormatting>
  <conditionalFormatting sqref="B36">
    <cfRule type="expression" dxfId="125" priority="167">
      <formula>IF(CertVal_IsBlnkRow*CertVal_IsBlnkRowNext=1,TRUE,FALSE)</formula>
    </cfRule>
  </conditionalFormatting>
  <conditionalFormatting sqref="B37">
    <cfRule type="expression" dxfId="124" priority="165">
      <formula>IF(CertVal_IsBlnkRow*CertVal_IsBlnkRowNext=1,TRUE,FALSE)</formula>
    </cfRule>
  </conditionalFormatting>
  <conditionalFormatting sqref="B38">
    <cfRule type="expression" dxfId="123" priority="163">
      <formula>IF(CertVal_IsBlnkRow*CertVal_IsBlnkRowNext=1,TRUE,FALSE)</formula>
    </cfRule>
  </conditionalFormatting>
  <conditionalFormatting sqref="B39">
    <cfRule type="expression" dxfId="122" priority="161">
      <formula>IF(CertVal_IsBlnkRow*CertVal_IsBlnkRowNext=1,TRUE,FALSE)</formula>
    </cfRule>
  </conditionalFormatting>
  <conditionalFormatting sqref="B40">
    <cfRule type="expression" dxfId="121" priority="159">
      <formula>IF(CertVal_IsBlnkRow*CertVal_IsBlnkRowNext=1,TRUE,FALSE)</formula>
    </cfRule>
  </conditionalFormatting>
  <conditionalFormatting sqref="B41">
    <cfRule type="expression" dxfId="120" priority="157">
      <formula>IF(CertVal_IsBlnkRow*CertVal_IsBlnkRowNext=1,TRUE,FALSE)</formula>
    </cfRule>
  </conditionalFormatting>
  <conditionalFormatting sqref="B42">
    <cfRule type="expression" dxfId="119" priority="155">
      <formula>IF(CertVal_IsBlnkRow*CertVal_IsBlnkRowNext=1,TRUE,FALSE)</formula>
    </cfRule>
  </conditionalFormatting>
  <conditionalFormatting sqref="B43">
    <cfRule type="expression" dxfId="118" priority="153">
      <formula>IF(CertVal_IsBlnkRow*CertVal_IsBlnkRowNext=1,TRUE,FALSE)</formula>
    </cfRule>
  </conditionalFormatting>
  <conditionalFormatting sqref="B44">
    <cfRule type="expression" dxfId="117" priority="151">
      <formula>IF(CertVal_IsBlnkRow*CertVal_IsBlnkRowNext=1,TRUE,FALSE)</formula>
    </cfRule>
  </conditionalFormatting>
  <conditionalFormatting sqref="B45">
    <cfRule type="expression" dxfId="116" priority="149">
      <formula>IF(CertVal_IsBlnkRow*CertVal_IsBlnkRowNext=1,TRUE,FALSE)</formula>
    </cfRule>
  </conditionalFormatting>
  <conditionalFormatting sqref="B46">
    <cfRule type="expression" dxfId="115" priority="147">
      <formula>IF(CertVal_IsBlnkRow*CertVal_IsBlnkRowNext=1,TRUE,FALSE)</formula>
    </cfRule>
  </conditionalFormatting>
  <conditionalFormatting sqref="B47">
    <cfRule type="expression" dxfId="114" priority="145">
      <formula>IF(CertVal_IsBlnkRow*CertVal_IsBlnkRowNext=1,TRUE,FALSE)</formula>
    </cfRule>
  </conditionalFormatting>
  <conditionalFormatting sqref="B48">
    <cfRule type="expression" dxfId="113" priority="143">
      <formula>IF(CertVal_IsBlnkRow*CertVal_IsBlnkRowNext=1,TRUE,FALSE)</formula>
    </cfRule>
  </conditionalFormatting>
  <conditionalFormatting sqref="B49">
    <cfRule type="expression" dxfId="112" priority="141">
      <formula>IF(CertVal_IsBlnkRow*CertVal_IsBlnkRowNext=1,TRUE,FALSE)</formula>
    </cfRule>
  </conditionalFormatting>
  <conditionalFormatting sqref="B50">
    <cfRule type="expression" dxfId="111" priority="139">
      <formula>IF(CertVal_IsBlnkRow*CertVal_IsBlnkRowNext=1,TRUE,FALSE)</formula>
    </cfRule>
  </conditionalFormatting>
  <conditionalFormatting sqref="B51">
    <cfRule type="expression" dxfId="110" priority="137">
      <formula>IF(CertVal_IsBlnkRow*CertVal_IsBlnkRowNext=1,TRUE,FALSE)</formula>
    </cfRule>
  </conditionalFormatting>
  <conditionalFormatting sqref="B52">
    <cfRule type="expression" dxfId="109" priority="135">
      <formula>IF(CertVal_IsBlnkRow*CertVal_IsBlnkRowNext=1,TRUE,FALSE)</formula>
    </cfRule>
  </conditionalFormatting>
  <conditionalFormatting sqref="B53">
    <cfRule type="expression" dxfId="108" priority="133">
      <formula>IF(CertVal_IsBlnkRow*CertVal_IsBlnkRowNext=1,TRUE,FALSE)</formula>
    </cfRule>
  </conditionalFormatting>
  <conditionalFormatting sqref="B54">
    <cfRule type="expression" dxfId="107" priority="131">
      <formula>IF(CertVal_IsBlnkRow*CertVal_IsBlnkRowNext=1,TRUE,FALSE)</formula>
    </cfRule>
  </conditionalFormatting>
  <conditionalFormatting sqref="B55">
    <cfRule type="expression" dxfId="106" priority="129">
      <formula>IF(CertVal_IsBlnkRow*CertVal_IsBlnkRowNext=1,TRUE,FALSE)</formula>
    </cfRule>
  </conditionalFormatting>
  <conditionalFormatting sqref="B56">
    <cfRule type="expression" dxfId="105" priority="127">
      <formula>IF(CertVal_IsBlnkRow*CertVal_IsBlnkRowNext=1,TRUE,FALSE)</formula>
    </cfRule>
  </conditionalFormatting>
  <conditionalFormatting sqref="B57">
    <cfRule type="expression" dxfId="104" priority="125">
      <formula>IF(CertVal_IsBlnkRow*CertVal_IsBlnkRowNext=1,TRUE,FALSE)</formula>
    </cfRule>
  </conditionalFormatting>
  <conditionalFormatting sqref="B58">
    <cfRule type="expression" dxfId="103" priority="123">
      <formula>IF(CertVal_IsBlnkRow*CertVal_IsBlnkRowNext=1,TRUE,FALSE)</formula>
    </cfRule>
  </conditionalFormatting>
  <conditionalFormatting sqref="B59">
    <cfRule type="expression" dxfId="102" priority="121">
      <formula>IF(CertVal_IsBlnkRow*CertVal_IsBlnkRowNext=1,TRUE,FALSE)</formula>
    </cfRule>
  </conditionalFormatting>
  <conditionalFormatting sqref="B60">
    <cfRule type="expression" dxfId="101" priority="119">
      <formula>IF(CertVal_IsBlnkRow*CertVal_IsBlnkRowNext=1,TRUE,FALSE)</formula>
    </cfRule>
  </conditionalFormatting>
  <conditionalFormatting sqref="B61">
    <cfRule type="expression" dxfId="100" priority="117">
      <formula>IF(CertVal_IsBlnkRow*CertVal_IsBlnkRowNext=1,TRUE,FALSE)</formula>
    </cfRule>
  </conditionalFormatting>
  <conditionalFormatting sqref="B62">
    <cfRule type="expression" dxfId="99" priority="115">
      <formula>IF(CertVal_IsBlnkRow*CertVal_IsBlnkRowNext=1,TRUE,FALSE)</formula>
    </cfRule>
  </conditionalFormatting>
  <conditionalFormatting sqref="B63">
    <cfRule type="expression" dxfId="98" priority="113">
      <formula>IF(CertVal_IsBlnkRow*CertVal_IsBlnkRowNext=1,TRUE,FALSE)</formula>
    </cfRule>
  </conditionalFormatting>
  <conditionalFormatting sqref="B64">
    <cfRule type="expression" dxfId="97" priority="111">
      <formula>IF(CertVal_IsBlnkRow*CertVal_IsBlnkRowNext=1,TRUE,FALSE)</formula>
    </cfRule>
  </conditionalFormatting>
  <conditionalFormatting sqref="B65">
    <cfRule type="expression" dxfId="96" priority="109">
      <formula>IF(CertVal_IsBlnkRow*CertVal_IsBlnkRowNext=1,TRUE,FALSE)</formula>
    </cfRule>
  </conditionalFormatting>
  <conditionalFormatting sqref="B66">
    <cfRule type="expression" dxfId="95" priority="107">
      <formula>IF(CertVal_IsBlnkRow*CertVal_IsBlnkRowNext=1,TRUE,FALSE)</formula>
    </cfRule>
  </conditionalFormatting>
  <conditionalFormatting sqref="B67">
    <cfRule type="expression" dxfId="94" priority="105">
      <formula>IF(CertVal_IsBlnkRow*CertVal_IsBlnkRowNext=1,TRUE,FALSE)</formula>
    </cfRule>
  </conditionalFormatting>
  <conditionalFormatting sqref="B68">
    <cfRule type="expression" dxfId="93" priority="103">
      <formula>IF(CertVal_IsBlnkRow*CertVal_IsBlnkRowNext=1,TRUE,FALSE)</formula>
    </cfRule>
  </conditionalFormatting>
  <conditionalFormatting sqref="B70">
    <cfRule type="expression" dxfId="92" priority="101">
      <formula>IF(CertVal_IsBlnkRow*CertVal_IsBlnkRowNext=1,TRUE,FALSE)</formula>
    </cfRule>
  </conditionalFormatting>
  <conditionalFormatting sqref="B71">
    <cfRule type="expression" dxfId="91" priority="99">
      <formula>IF(CertVal_IsBlnkRow*CertVal_IsBlnkRowNext=1,TRUE,FALSE)</formula>
    </cfRule>
  </conditionalFormatting>
  <conditionalFormatting sqref="B72">
    <cfRule type="expression" dxfId="90" priority="97">
      <formula>IF(CertVal_IsBlnkRow*CertVal_IsBlnkRowNext=1,TRUE,FALSE)</formula>
    </cfRule>
  </conditionalFormatting>
  <conditionalFormatting sqref="B73">
    <cfRule type="expression" dxfId="89" priority="95">
      <formula>IF(CertVal_IsBlnkRow*CertVal_IsBlnkRowNext=1,TRUE,FALSE)</formula>
    </cfRule>
  </conditionalFormatting>
  <conditionalFormatting sqref="B74">
    <cfRule type="expression" dxfId="88" priority="93">
      <formula>IF(CertVal_IsBlnkRow*CertVal_IsBlnkRowNext=1,TRUE,FALSE)</formula>
    </cfRule>
  </conditionalFormatting>
  <conditionalFormatting sqref="B75">
    <cfRule type="expression" dxfId="87" priority="91">
      <formula>IF(CertVal_IsBlnkRow*CertVal_IsBlnkRowNext=1,TRUE,FALSE)</formula>
    </cfRule>
  </conditionalFormatting>
  <conditionalFormatting sqref="B76">
    <cfRule type="expression" dxfId="86" priority="89">
      <formula>IF(CertVal_IsBlnkRow*CertVal_IsBlnkRowNext=1,TRUE,FALSE)</formula>
    </cfRule>
  </conditionalFormatting>
  <conditionalFormatting sqref="B77">
    <cfRule type="expression" dxfId="85" priority="87">
      <formula>IF(CertVal_IsBlnkRow*CertVal_IsBlnkRowNext=1,TRUE,FALSE)</formula>
    </cfRule>
  </conditionalFormatting>
  <conditionalFormatting sqref="B78">
    <cfRule type="expression" dxfId="84" priority="85">
      <formula>IF(CertVal_IsBlnkRow*CertVal_IsBlnkRowNext=1,TRUE,FALSE)</formula>
    </cfRule>
  </conditionalFormatting>
  <conditionalFormatting sqref="B79">
    <cfRule type="expression" dxfId="83" priority="83">
      <formula>IF(CertVal_IsBlnkRow*CertVal_IsBlnkRowNext=1,TRUE,FALSE)</formula>
    </cfRule>
  </conditionalFormatting>
  <conditionalFormatting sqref="B80">
    <cfRule type="expression" dxfId="82" priority="81">
      <formula>IF(CertVal_IsBlnkRow*CertVal_IsBlnkRowNext=1,TRUE,FALSE)</formula>
    </cfRule>
  </conditionalFormatting>
  <conditionalFormatting sqref="B81">
    <cfRule type="expression" dxfId="81" priority="79">
      <formula>IF(CertVal_IsBlnkRow*CertVal_IsBlnkRowNext=1,TRUE,FALSE)</formula>
    </cfRule>
  </conditionalFormatting>
  <conditionalFormatting sqref="B82">
    <cfRule type="expression" dxfId="80" priority="77">
      <formula>IF(CertVal_IsBlnkRow*CertVal_IsBlnkRowNext=1,TRUE,FALSE)</formula>
    </cfRule>
  </conditionalFormatting>
  <conditionalFormatting sqref="B83">
    <cfRule type="expression" dxfId="79" priority="75">
      <formula>IF(CertVal_IsBlnkRow*CertVal_IsBlnkRowNext=1,TRUE,FALSE)</formula>
    </cfRule>
  </conditionalFormatting>
  <conditionalFormatting sqref="B84">
    <cfRule type="expression" dxfId="78" priority="73">
      <formula>IF(CertVal_IsBlnkRow*CertVal_IsBlnkRowNext=1,TRUE,FALSE)</formula>
    </cfRule>
  </conditionalFormatting>
  <conditionalFormatting sqref="B85">
    <cfRule type="expression" dxfId="77" priority="71">
      <formula>IF(CertVal_IsBlnkRow*CertVal_IsBlnkRowNext=1,TRUE,FALSE)</formula>
    </cfRule>
  </conditionalFormatting>
  <conditionalFormatting sqref="B86">
    <cfRule type="expression" dxfId="76" priority="69">
      <formula>IF(CertVal_IsBlnkRow*CertVal_IsBlnkRowNext=1,TRUE,FALSE)</formula>
    </cfRule>
  </conditionalFormatting>
  <conditionalFormatting sqref="B87">
    <cfRule type="expression" dxfId="75" priority="67">
      <formula>IF(CertVal_IsBlnkRow*CertVal_IsBlnkRowNext=1,TRUE,FALSE)</formula>
    </cfRule>
  </conditionalFormatting>
  <conditionalFormatting sqref="B88">
    <cfRule type="expression" dxfId="74" priority="65">
      <formula>IF(CertVal_IsBlnkRow*CertVal_IsBlnkRowNext=1,TRUE,FALSE)</formula>
    </cfRule>
  </conditionalFormatting>
  <conditionalFormatting sqref="B89">
    <cfRule type="expression" dxfId="73" priority="63">
      <formula>IF(CertVal_IsBlnkRow*CertVal_IsBlnkRowNext=1,TRUE,FALSE)</formula>
    </cfRule>
  </conditionalFormatting>
  <conditionalFormatting sqref="B90">
    <cfRule type="expression" dxfId="72" priority="61">
      <formula>IF(CertVal_IsBlnkRow*CertVal_IsBlnkRowNext=1,TRUE,FALSE)</formula>
    </cfRule>
  </conditionalFormatting>
  <conditionalFormatting sqref="B91">
    <cfRule type="expression" dxfId="71" priority="59">
      <formula>IF(CertVal_IsBlnkRow*CertVal_IsBlnkRowNext=1,TRUE,FALSE)</formula>
    </cfRule>
  </conditionalFormatting>
  <conditionalFormatting sqref="B92">
    <cfRule type="expression" dxfId="70" priority="57">
      <formula>IF(CertVal_IsBlnkRow*CertVal_IsBlnkRowNext=1,TRUE,FALSE)</formula>
    </cfRule>
  </conditionalFormatting>
  <conditionalFormatting sqref="B93">
    <cfRule type="expression" dxfId="69" priority="55">
      <formula>IF(CertVal_IsBlnkRow*CertVal_IsBlnkRowNext=1,TRUE,FALSE)</formula>
    </cfRule>
  </conditionalFormatting>
  <conditionalFormatting sqref="B94">
    <cfRule type="expression" dxfId="68" priority="53">
      <formula>IF(CertVal_IsBlnkRow*CertVal_IsBlnkRowNext=1,TRUE,FALSE)</formula>
    </cfRule>
  </conditionalFormatting>
  <conditionalFormatting sqref="B95">
    <cfRule type="expression" dxfId="67" priority="51">
      <formula>IF(CertVal_IsBlnkRow*CertVal_IsBlnkRowNext=1,TRUE,FALSE)</formula>
    </cfRule>
  </conditionalFormatting>
  <conditionalFormatting sqref="B96">
    <cfRule type="expression" dxfId="66" priority="49">
      <formula>IF(CertVal_IsBlnkRow*CertVal_IsBlnkRowNext=1,TRUE,FALSE)</formula>
    </cfRule>
  </conditionalFormatting>
  <conditionalFormatting sqref="B97">
    <cfRule type="expression" dxfId="65" priority="47">
      <formula>IF(CertVal_IsBlnkRow*CertVal_IsBlnkRowNext=1,TRUE,FALSE)</formula>
    </cfRule>
  </conditionalFormatting>
  <conditionalFormatting sqref="B98">
    <cfRule type="expression" dxfId="64" priority="45">
      <formula>IF(CertVal_IsBlnkRow*CertVal_IsBlnkRowNext=1,TRUE,FALSE)</formula>
    </cfRule>
  </conditionalFormatting>
  <conditionalFormatting sqref="B99">
    <cfRule type="expression" dxfId="63" priority="43">
      <formula>IF(CertVal_IsBlnkRow*CertVal_IsBlnkRowNext=1,TRUE,FALSE)</formula>
    </cfRule>
  </conditionalFormatting>
  <conditionalFormatting sqref="B100">
    <cfRule type="expression" dxfId="62" priority="41">
      <formula>IF(CertVal_IsBlnkRow*CertVal_IsBlnkRowNext=1,TRUE,FALSE)</formula>
    </cfRule>
  </conditionalFormatting>
  <conditionalFormatting sqref="B101">
    <cfRule type="expression" dxfId="61" priority="39">
      <formula>IF(CertVal_IsBlnkRow*CertVal_IsBlnkRowNext=1,TRUE,FALSE)</formula>
    </cfRule>
  </conditionalFormatting>
  <conditionalFormatting sqref="B102">
    <cfRule type="expression" dxfId="60" priority="37">
      <formula>IF(CertVal_IsBlnkRow*CertVal_IsBlnkRowNext=1,TRUE,FALSE)</formula>
    </cfRule>
  </conditionalFormatting>
  <conditionalFormatting sqref="B103">
    <cfRule type="expression" dxfId="59" priority="35">
      <formula>IF(CertVal_IsBlnkRow*CertVal_IsBlnkRowNext=1,TRUE,FALSE)</formula>
    </cfRule>
  </conditionalFormatting>
  <conditionalFormatting sqref="B104">
    <cfRule type="expression" dxfId="58" priority="33">
      <formula>IF(CertVal_IsBlnkRow*CertVal_IsBlnkRowNext=1,TRUE,FALSE)</formula>
    </cfRule>
  </conditionalFormatting>
  <conditionalFormatting sqref="B105">
    <cfRule type="expression" dxfId="57" priority="31">
      <formula>IF(CertVal_IsBlnkRow*CertVal_IsBlnkRowNext=1,TRUE,FALSE)</formula>
    </cfRule>
  </conditionalFormatting>
  <conditionalFormatting sqref="B106">
    <cfRule type="expression" dxfId="56" priority="29">
      <formula>IF(CertVal_IsBlnkRow*CertVal_IsBlnkRowNext=1,TRUE,FALSE)</formula>
    </cfRule>
  </conditionalFormatting>
  <conditionalFormatting sqref="B107">
    <cfRule type="expression" dxfId="55" priority="27">
      <formula>IF(CertVal_IsBlnkRow*CertVal_IsBlnkRowNext=1,TRUE,FALSE)</formula>
    </cfRule>
  </conditionalFormatting>
  <conditionalFormatting sqref="B108">
    <cfRule type="expression" dxfId="54" priority="25">
      <formula>IF(CertVal_IsBlnkRow*CertVal_IsBlnkRowNext=1,TRUE,FALSE)</formula>
    </cfRule>
  </conditionalFormatting>
  <conditionalFormatting sqref="B109">
    <cfRule type="expression" dxfId="53" priority="23">
      <formula>IF(CertVal_IsBlnkRow*CertVal_IsBlnkRowNext=1,TRUE,FALSE)</formula>
    </cfRule>
  </conditionalFormatting>
  <conditionalFormatting sqref="B110">
    <cfRule type="expression" dxfId="52" priority="21">
      <formula>IF(CertVal_IsBlnkRow*CertVal_IsBlnkRowNext=1,TRUE,FALSE)</formula>
    </cfRule>
  </conditionalFormatting>
  <conditionalFormatting sqref="B111">
    <cfRule type="expression" dxfId="51" priority="19">
      <formula>IF(CertVal_IsBlnkRow*CertVal_IsBlnkRowNext=1,TRUE,FALSE)</formula>
    </cfRule>
  </conditionalFormatting>
  <conditionalFormatting sqref="B112">
    <cfRule type="expression" dxfId="50" priority="17">
      <formula>IF(CertVal_IsBlnkRow*CertVal_IsBlnkRowNext=1,TRUE,FALSE)</formula>
    </cfRule>
  </conditionalFormatting>
  <conditionalFormatting sqref="B113">
    <cfRule type="expression" dxfId="49" priority="15">
      <formula>IF(CertVal_IsBlnkRow*CertVal_IsBlnkRowNext=1,TRUE,FALSE)</formula>
    </cfRule>
  </conditionalFormatting>
  <conditionalFormatting sqref="B114">
    <cfRule type="expression" dxfId="48" priority="13">
      <formula>IF(CertVal_IsBlnkRow*CertVal_IsBlnkRowNext=1,TRUE,FALSE)</formula>
    </cfRule>
  </conditionalFormatting>
  <conditionalFormatting sqref="B115">
    <cfRule type="expression" dxfId="47" priority="11">
      <formula>IF(CertVal_IsBlnkRow*CertVal_IsBlnkRowNext=1,TRUE,FALSE)</formula>
    </cfRule>
  </conditionalFormatting>
  <conditionalFormatting sqref="B116">
    <cfRule type="expression" dxfId="46" priority="9">
      <formula>IF(CertVal_IsBlnkRow*CertVal_IsBlnkRowNext=1,TRUE,FALSE)</formula>
    </cfRule>
  </conditionalFormatting>
  <conditionalFormatting sqref="B117">
    <cfRule type="expression" dxfId="45" priority="7">
      <formula>IF(CertVal_IsBlnkRow*CertVal_IsBlnkRowNext=1,TRUE,FALSE)</formula>
    </cfRule>
  </conditionalFormatting>
  <conditionalFormatting sqref="B118">
    <cfRule type="expression" dxfId="44" priority="5">
      <formula>IF(CertVal_IsBlnkRow*CertVal_IsBlnkRowNext=1,TRUE,FALSE)</formula>
    </cfRule>
  </conditionalFormatting>
  <conditionalFormatting sqref="B119">
    <cfRule type="expression" dxfId="43" priority="3">
      <formula>IF(CertVal_IsBlnkRow*CertVal_IsBlnkRowNext=1,TRUE,FALSE)</formula>
    </cfRule>
  </conditionalFormatting>
  <conditionalFormatting sqref="B120">
    <cfRule type="expression" dxfId="42" priority="1">
      <formula>IF(CertVal_IsBlnkRow*CertVal_IsBlnkRowNext=1,TRUE,FALSE)</formula>
    </cfRule>
  </conditionalFormatting>
  <hyperlinks>
    <hyperlink ref="B5" location="'Fire Assay'!$A$1" display="'Fire Assay'!$A$1" xr:uid="{9E5428A7-B307-46F5-8C96-DA90054CBC2B}"/>
    <hyperlink ref="B7" location="'AR Digest 10-50g'!$A$1" display="'AR Digest 10-50g'!$A$1" xr:uid="{07F4E03F-F7F9-4A76-9D5C-434F52BACFE5}"/>
    <hyperlink ref="B9" location="'4-Acid'!$A$1" display="'4-Acid'!$A$1" xr:uid="{8B391B3A-C9A3-4F34-AA18-E0368DA15759}"/>
    <hyperlink ref="B10" location="'4-Acid'!$A$18" display="'4-Acid'!$A$18" xr:uid="{D29A9716-5C56-4320-94D4-22A3353C1742}"/>
    <hyperlink ref="B11" location="'4-Acid'!$A$58" display="'4-Acid'!$A$58" xr:uid="{FDBBF8CB-3C72-485D-BBBB-0E8B775CF229}"/>
    <hyperlink ref="B12" location="'4-Acid'!$A$95" display="'4-Acid'!$A$95" xr:uid="{A4EF7519-9489-4313-B494-68B9E54F758C}"/>
    <hyperlink ref="B13" location="'4-Acid'!$A$113" display="'4-Acid'!$A$113" xr:uid="{9BDB5BD8-AEE0-46EB-9E6D-EE1C11CA9B97}"/>
    <hyperlink ref="B14" location="'4-Acid'!$A$132" display="'4-Acid'!$A$132" xr:uid="{4A9CFF7B-CA4A-4BF5-84C8-7ABC56A630B8}"/>
    <hyperlink ref="B15" location="'4-Acid'!$A$150" display="'4-Acid'!$A$150" xr:uid="{CB2AD7C4-1F72-455B-93F5-CB2CAF9C5A95}"/>
    <hyperlink ref="B16" location="'4-Acid'!$A$168" display="'4-Acid'!$A$168" xr:uid="{F05AC5AF-05EE-4B0F-A5AF-C7D7DC51FA9A}"/>
    <hyperlink ref="B17" location="'4-Acid'!$A$187" display="'4-Acid'!$A$187" xr:uid="{9C4895D9-99D6-45B5-8DAF-260699CD0836}"/>
    <hyperlink ref="B18" location="'4-Acid'!$A$205" display="'4-Acid'!$A$205" xr:uid="{C1766A99-7FE2-46E0-B5CB-8203E8CA1632}"/>
    <hyperlink ref="B19" location="'4-Acid'!$A$224" display="'4-Acid'!$A$224" xr:uid="{9DA4D7DE-D548-4A5E-8539-BD47F9946354}"/>
    <hyperlink ref="B20" location="'4-Acid'!$A$242" display="'4-Acid'!$A$242" xr:uid="{4B335E5F-6FA7-4295-B2A2-C041E8035413}"/>
    <hyperlink ref="B21" location="'4-Acid'!$A$261" display="'4-Acid'!$A$261" xr:uid="{5EDE607A-B03C-408E-8E9A-4F97732D3650}"/>
    <hyperlink ref="B22" location="'4-Acid'!$A$279" display="'4-Acid'!$A$279" xr:uid="{72599FC9-EAFA-4A89-81D6-C3A449ED0B89}"/>
    <hyperlink ref="B23" location="'4-Acid'!$A$298" display="'4-Acid'!$A$298" xr:uid="{936E8230-CE15-4977-A27E-A69C8000DB7D}"/>
    <hyperlink ref="B24" location="'4-Acid'!$A$317" display="'4-Acid'!$A$317" xr:uid="{96F37C51-74C8-4B94-B0B2-C308A6D8F03F}"/>
    <hyperlink ref="B25" location="'4-Acid'!$A$336" display="'4-Acid'!$A$336" xr:uid="{C9C93624-5812-499C-BCB6-0E7D193C5857}"/>
    <hyperlink ref="B26" location="'4-Acid'!$A$354" display="'4-Acid'!$A$354" xr:uid="{24EFB9C2-DB74-429F-B679-1C7453205890}"/>
    <hyperlink ref="B27" location="'4-Acid'!$A$372" display="'4-Acid'!$A$372" xr:uid="{598AE310-14B3-4DC7-A99F-D648F3E9AB0E}"/>
    <hyperlink ref="B28" location="'4-Acid'!$A$390" display="'4-Acid'!$A$390" xr:uid="{C14C7F26-43B2-4101-B7E0-D2E2D08BE54B}"/>
    <hyperlink ref="B29" location="'4-Acid'!$A$409" display="'4-Acid'!$A$409" xr:uid="{4AA5F16E-F91D-4600-AFD0-C57165B8806D}"/>
    <hyperlink ref="B30" location="'4-Acid'!$A$445" display="'4-Acid'!$A$445" xr:uid="{0AECB7D1-A32A-452B-B5CE-95F7C095E877}"/>
    <hyperlink ref="B31" location="'4-Acid'!$A$464" display="'4-Acid'!$A$464" xr:uid="{E4030824-5656-4B68-9072-6DCB8524BE23}"/>
    <hyperlink ref="B32" location="'4-Acid'!$A$483" display="'4-Acid'!$A$483" xr:uid="{06D63502-F870-42DF-A9EB-1173D7ADBEFC}"/>
    <hyperlink ref="B33" location="'4-Acid'!$A$501" display="'4-Acid'!$A$501" xr:uid="{066F18A0-CE1E-4E57-AB04-706D5EFA9BE6}"/>
    <hyperlink ref="B34" location="'4-Acid'!$A$519" display="'4-Acid'!$A$519" xr:uid="{A7CB3B1C-26B1-4895-854C-ACCFDDCAFFDA}"/>
    <hyperlink ref="B35" location="'4-Acid'!$A$537" display="'4-Acid'!$A$537" xr:uid="{360A38C8-B732-4A62-BE88-4E2F14A20E21}"/>
    <hyperlink ref="B36" location="'4-Acid'!$A$556" display="'4-Acid'!$A$556" xr:uid="{D24BE51E-849D-4974-9AF2-03691C91CCDE}"/>
    <hyperlink ref="B37" location="'4-Acid'!$A$574" display="'4-Acid'!$A$574" xr:uid="{3A912D90-616C-4DF6-A674-FA0BE9CFD985}"/>
    <hyperlink ref="B38" location="'4-Acid'!$A$592" display="'4-Acid'!$A$592" xr:uid="{70E1A7E6-E8BE-45A0-B18C-D331F969C000}"/>
    <hyperlink ref="B39" location="'4-Acid'!$A$610" display="'4-Acid'!$A$610" xr:uid="{97779477-D134-434F-8AD5-2EC168C01B39}"/>
    <hyperlink ref="B40" location="'4-Acid'!$A$628" display="'4-Acid'!$A$628" xr:uid="{D7A1D467-ED55-49E9-ABEE-281A59438164}"/>
    <hyperlink ref="B41" location="'4-Acid'!$A$647" display="'4-Acid'!$A$647" xr:uid="{A643B598-581E-44E4-BE2B-5D3E4F9C7599}"/>
    <hyperlink ref="B42" location="'4-Acid'!$A$665" display="'4-Acid'!$A$665" xr:uid="{3DE8B934-041B-41D9-BDC0-757B80FCA16D}"/>
    <hyperlink ref="B43" location="'4-Acid'!$A$684" display="'4-Acid'!$A$684" xr:uid="{4145AB2D-779F-43F8-A4FA-6C782D089A6B}"/>
    <hyperlink ref="B44" location="'4-Acid'!$A$702" display="'4-Acid'!$A$702" xr:uid="{750724E6-C4F7-41F3-8F4C-D78742EB2BE2}"/>
    <hyperlink ref="B45" location="'4-Acid'!$A$720" display="'4-Acid'!$A$720" xr:uid="{2BD74C74-02EA-403F-8020-15B99888C1B4}"/>
    <hyperlink ref="B46" location="'4-Acid'!$A$756" display="'4-Acid'!$A$756" xr:uid="{2E4E0DAD-E9C1-4021-AEE2-1E60EF9AE435}"/>
    <hyperlink ref="B47" location="'4-Acid'!$A$774" display="'4-Acid'!$A$774" xr:uid="{B94366F2-ED7C-4AD8-BD0A-46FC9B160D93}"/>
    <hyperlink ref="B48" location="'4-Acid'!$A$792" display="'4-Acid'!$A$792" xr:uid="{74EB047A-E22E-4CEF-868F-725A2129D052}"/>
    <hyperlink ref="B49" location="'4-Acid'!$A$810" display="'4-Acid'!$A$810" xr:uid="{EBB9D020-2AF5-484F-BF3A-850A8A914ED2}"/>
    <hyperlink ref="B50" location="'4-Acid'!$A$829" display="'4-Acid'!$A$829" xr:uid="{7E073D45-B47A-4423-9307-45A3E2078798}"/>
    <hyperlink ref="B51" location="'4-Acid'!$A$848" display="'4-Acid'!$A$848" xr:uid="{CD104D1C-77D7-4A4A-8CD9-86E205086113}"/>
    <hyperlink ref="B52" location="'4-Acid'!$A$866" display="'4-Acid'!$A$866" xr:uid="{652CA5F1-CB33-4EE4-850B-8FC390B02AD0}"/>
    <hyperlink ref="B53" location="'4-Acid'!$A$884" display="'4-Acid'!$A$884" xr:uid="{A86EA364-66D9-4887-AC06-72E016416824}"/>
    <hyperlink ref="B54" location="'4-Acid'!$A$903" display="'4-Acid'!$A$903" xr:uid="{80194B53-6B65-4994-B93D-C49DC8F15445}"/>
    <hyperlink ref="B55" location="'4-Acid'!$A$921" display="'4-Acid'!$A$921" xr:uid="{45DA518C-0AFA-44EC-8CDE-5B7D0B40084F}"/>
    <hyperlink ref="B56" location="'4-Acid'!$A$940" display="'4-Acid'!$A$940" xr:uid="{CD8FACEA-FADF-44C5-A878-9378737CBF64}"/>
    <hyperlink ref="B57" location="'4-Acid'!$A$959" display="'4-Acid'!$A$959" xr:uid="{82E8311C-57D7-4EC6-9AAE-1371362E3D95}"/>
    <hyperlink ref="B58" location="'4-Acid'!$A$978" display="'4-Acid'!$A$978" xr:uid="{88CEFD8B-FA4D-4C9A-946C-D772B935CB72}"/>
    <hyperlink ref="B59" location="'4-Acid'!$A$997" display="'4-Acid'!$A$997" xr:uid="{A8DDEF40-6793-4CDD-B1AA-FA6B8EDC09FA}"/>
    <hyperlink ref="B60" location="'4-Acid'!$A$1015" display="'4-Acid'!$A$1015" xr:uid="{C7030A83-7E65-407B-91B0-72FD11409D7D}"/>
    <hyperlink ref="B61" location="'4-Acid'!$A$1034" display="'4-Acid'!$A$1034" xr:uid="{240FF6FA-4458-476C-8A17-C2D678146045}"/>
    <hyperlink ref="B62" location="'4-Acid'!$A$1053" display="'4-Acid'!$A$1053" xr:uid="{530F8086-A660-458B-9DA3-594222307C61}"/>
    <hyperlink ref="B63" location="'4-Acid'!$A$1071" display="'4-Acid'!$A$1071" xr:uid="{8D54E99B-B2B6-4819-97F6-49E690BC5144}"/>
    <hyperlink ref="B64" location="'4-Acid'!$A$1089" display="'4-Acid'!$A$1089" xr:uid="{CB376FF5-D6EE-4B67-BB0B-3F90847C6F8C}"/>
    <hyperlink ref="B65" location="'4-Acid'!$A$1108" display="'4-Acid'!$A$1108" xr:uid="{BE1C19E9-26BB-433F-A5B3-21304FB11389}"/>
    <hyperlink ref="B66" location="'4-Acid'!$A$1127" display="'4-Acid'!$A$1127" xr:uid="{EA9521BA-9E4E-43C1-BAA5-FA3D6C971D9F}"/>
    <hyperlink ref="B67" location="'4-Acid'!$A$1146" display="'4-Acid'!$A$1146" xr:uid="{4304BC88-04A8-437A-9965-AE312CBB3F1C}"/>
    <hyperlink ref="B68" location="'4-Acid'!$A$1164" display="'4-Acid'!$A$1164" xr:uid="{96B354A6-F3B4-40FE-A0F2-238E7E3056F3}"/>
    <hyperlink ref="B70" location="'Aqua Regia'!$A$1" display="'Aqua Regia'!$A$1" xr:uid="{9A65FFE1-1402-498B-8B0D-A1C2A98DEA78}"/>
    <hyperlink ref="B71" location="'Aqua Regia'!$A$18" display="'Aqua Regia'!$A$18" xr:uid="{5D42775D-EE88-491F-892F-F09E8B95F381}"/>
    <hyperlink ref="B72" location="'Aqua Regia'!$A$58" display="'Aqua Regia'!$A$58" xr:uid="{048711A7-1E60-453D-AA09-E4D182EF2F92}"/>
    <hyperlink ref="B73" location="'Aqua Regia'!$A$77" display="'Aqua Regia'!$A$77" xr:uid="{0C11B61B-414A-4727-9C6A-DAA69FE6ACFE}"/>
    <hyperlink ref="B74" location="'Aqua Regia'!$A$95" display="'Aqua Regia'!$A$95" xr:uid="{274D6AEF-3158-40C3-A6E8-572E59B2D2A1}"/>
    <hyperlink ref="B75" location="'Aqua Regia'!$A$113" display="'Aqua Regia'!$A$113" xr:uid="{20DBC0AB-2F79-4A91-9F92-CBED1C28EAC7}"/>
    <hyperlink ref="B76" location="'Aqua Regia'!$A$132" display="'Aqua Regia'!$A$132" xr:uid="{728F0A0C-D630-4ABF-B28C-0FC282C26C91}"/>
    <hyperlink ref="B77" location="'Aqua Regia'!$A$151" display="'Aqua Regia'!$A$151" xr:uid="{65DD2E3A-4FEB-44F5-B6C3-E4A72A708550}"/>
    <hyperlink ref="B78" location="'Aqua Regia'!$A$169" display="'Aqua Regia'!$A$169" xr:uid="{51BF6897-92F3-45C3-81BB-E52FDD07E7FA}"/>
    <hyperlink ref="B79" location="'Aqua Regia'!$A$187" display="'Aqua Regia'!$A$187" xr:uid="{6CE94301-7AFD-4B46-85B6-E36F888FDC89}"/>
    <hyperlink ref="B80" location="'Aqua Regia'!$A$205" display="'Aqua Regia'!$A$205" xr:uid="{829A8501-8ED4-4F82-9BA7-89940F9F4CF7}"/>
    <hyperlink ref="B81" location="'Aqua Regia'!$A$224" display="'Aqua Regia'!$A$224" xr:uid="{AEFD5A28-F687-4C72-B5F0-EE4693F2809A}"/>
    <hyperlink ref="B82" location="'Aqua Regia'!$A$242" display="'Aqua Regia'!$A$242" xr:uid="{801AEBF9-79FA-44F8-B855-3365B838DEBD}"/>
    <hyperlink ref="B83" location="'Aqua Regia'!$A$260" display="'Aqua Regia'!$A$260" xr:uid="{0E446BA7-5EA3-4B33-A9FE-016361B45BB5}"/>
    <hyperlink ref="B84" location="'Aqua Regia'!$A$332" display="'Aqua Regia'!$A$332" xr:uid="{75D24116-6766-4140-815D-0E7D8D551FCD}"/>
    <hyperlink ref="B85" location="'Aqua Regia'!$A$350" display="'Aqua Regia'!$A$350" xr:uid="{BE7F1674-4C9E-45A0-A30C-DCDC58244C3D}"/>
    <hyperlink ref="B86" location="'Aqua Regia'!$A$387" display="'Aqua Regia'!$A$387" xr:uid="{D959A7A4-60F0-461C-B214-77A3346D4853}"/>
    <hyperlink ref="B87" location="'Aqua Regia'!$A$406" display="'Aqua Regia'!$A$406" xr:uid="{F91D6825-3BE3-4875-85A8-0DE6F924A85C}"/>
    <hyperlink ref="B88" location="'Aqua Regia'!$A$461" display="'Aqua Regia'!$A$461" xr:uid="{BB4F1751-9A1A-42B4-9426-9A9A4DE1CC07}"/>
    <hyperlink ref="B89" location="'Aqua Regia'!$A$480" display="'Aqua Regia'!$A$480" xr:uid="{75452D4B-86A1-4AC5-B693-4958A963C5B8}"/>
    <hyperlink ref="B90" location="'Aqua Regia'!$A$498" display="'Aqua Regia'!$A$498" xr:uid="{5AD7BAF2-1606-4E2A-A50C-1C1544BB1B66}"/>
    <hyperlink ref="B91" location="'Aqua Regia'!$A$517" display="'Aqua Regia'!$A$517" xr:uid="{C5C7B061-B8D3-44C7-8E02-936E817FF038}"/>
    <hyperlink ref="B92" location="'Aqua Regia'!$A$553" display="'Aqua Regia'!$A$553" xr:uid="{2E012F05-76F3-42F0-8D7C-E1DF00FA07CC}"/>
    <hyperlink ref="B93" location="'Aqua Regia'!$A$571" display="'Aqua Regia'!$A$571" xr:uid="{F339DC89-AD4E-4CC4-8FDA-7D0A1BDCBDB9}"/>
    <hyperlink ref="B94" location="'Aqua Regia'!$A$589" display="'Aqua Regia'!$A$589" xr:uid="{3BB43512-2D90-4169-9061-661750984200}"/>
    <hyperlink ref="B95" location="'Aqua Regia'!$A$607" display="'Aqua Regia'!$A$607" xr:uid="{3DC5AED7-C53C-4DB2-946D-E3347BF2EA4C}"/>
    <hyperlink ref="B96" location="'Aqua Regia'!$A$625" display="'Aqua Regia'!$A$625" xr:uid="{2257A659-30C9-4A56-94A3-D4F09C0F5ACB}"/>
    <hyperlink ref="B97" location="'Aqua Regia'!$A$662" display="'Aqua Regia'!$A$662" xr:uid="{E81EC9F5-3967-49B7-8E28-F0B59D6F04B9}"/>
    <hyperlink ref="B98" location="'Aqua Regia'!$A$681" display="'Aqua Regia'!$A$681" xr:uid="{D1B00A89-3EC3-41F2-A32E-7E66689A5CE1}"/>
    <hyperlink ref="B99" location="'Aqua Regia'!$A$699" display="'Aqua Regia'!$A$699" xr:uid="{25D9E8C7-97ED-430E-A7A1-D45DA020DE18}"/>
    <hyperlink ref="B100" location="'Aqua Regia'!$A$771" display="'Aqua Regia'!$A$771" xr:uid="{EDEF2732-3480-4E04-9188-A21CE93CA17B}"/>
    <hyperlink ref="B101" location="'Aqua Regia'!$A$789" display="'Aqua Regia'!$A$789" xr:uid="{FEAC9D23-676C-4F97-86D2-1AE914B6736F}"/>
    <hyperlink ref="B102" location="'Aqua Regia'!$A$807" display="'Aqua Regia'!$A$807" xr:uid="{91AFC1F4-4E71-4B68-BD1F-E9DFD393E7F6}"/>
    <hyperlink ref="B103" location="'Aqua Regia'!$A$826" display="'Aqua Regia'!$A$826" xr:uid="{3618E894-598C-4D4E-A8F8-1B87BBD2DDE8}"/>
    <hyperlink ref="B104" location="'Aqua Regia'!$A$845" display="'Aqua Regia'!$A$845" xr:uid="{E64C3440-D993-4389-ACD7-98C61BBE0D4A}"/>
    <hyperlink ref="B105" location="'Aqua Regia'!$A$864" display="'Aqua Regia'!$A$864" xr:uid="{8DB8A8BA-5909-403E-8DD4-E105D4EC0567}"/>
    <hyperlink ref="B106" location="'Aqua Regia'!$A$901" display="'Aqua Regia'!$A$901" xr:uid="{EC720A40-6093-4E8A-BD79-32367636F0FA}"/>
    <hyperlink ref="B107" location="'Aqua Regia'!$A$919" display="'Aqua Regia'!$A$919" xr:uid="{B5FE1F23-BBC9-42BC-BE73-926DBCFD8A4F}"/>
    <hyperlink ref="B108" location="'Aqua Regia'!$A$937" display="'Aqua Regia'!$A$937" xr:uid="{E5573086-FA8C-4484-97F7-5C8B9DECFFE2}"/>
    <hyperlink ref="B109" location="'Aqua Regia'!$A$955" display="'Aqua Regia'!$A$955" xr:uid="{42CDEE01-F127-478D-B020-6481DBAF238B}"/>
    <hyperlink ref="B110" location="'Aqua Regia'!$A$974" display="'Aqua Regia'!$A$974" xr:uid="{B337BF74-E64A-4D83-8E01-4590DF8B2F1D}"/>
    <hyperlink ref="B111" location="'Aqua Regia'!$A$993" display="'Aqua Regia'!$A$993" xr:uid="{A70F2DA0-1B29-4B84-90BD-B29DA82B8965}"/>
    <hyperlink ref="B112" location="'Aqua Regia'!$A$1011" display="'Aqua Regia'!$A$1011" xr:uid="{BE6FE36A-846F-49C1-B0C7-EA3F2FFB8FD9}"/>
    <hyperlink ref="B113" location="'Aqua Regia'!$A$1030" display="'Aqua Regia'!$A$1030" xr:uid="{AD0C0463-2237-40F4-9A61-41271B8E56BE}"/>
    <hyperlink ref="B114" location="'Aqua Regia'!$A$1067" display="'Aqua Regia'!$A$1067" xr:uid="{5EFCDC57-CBA5-4623-B5EA-0A2C18A43A47}"/>
    <hyperlink ref="B115" location="'Aqua Regia'!$A$1085" display="'Aqua Regia'!$A$1085" xr:uid="{6BD7DD4E-31AD-4913-A80A-F7A0FB8DCA06}"/>
    <hyperlink ref="B116" location="'Aqua Regia'!$A$1103" display="'Aqua Regia'!$A$1103" xr:uid="{89845563-BE46-4006-A7DA-D33EDC53F025}"/>
    <hyperlink ref="B117" location="'Aqua Regia'!$A$1122" display="'Aqua Regia'!$A$1122" xr:uid="{19D3C87E-DEF6-4B70-9CFD-4531EE3DF362}"/>
    <hyperlink ref="B118" location="'Aqua Regia'!$A$1141" display="'Aqua Regia'!$A$1141" xr:uid="{6F4D0A33-E11A-426D-8F23-1ACEEEAF0A22}"/>
    <hyperlink ref="B119" location="'Aqua Regia'!$A$1159" display="'Aqua Regia'!$A$1159" xr:uid="{ED0A1816-5D2D-4B3E-AA74-24517FC75320}"/>
    <hyperlink ref="B120" location="'Aqua Regia'!$A$1177" display="'Aqua Regia'!$A$1177" xr:uid="{221A3A36-D2A0-41B0-BD01-8FF6228D4FB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D7E9-010E-4959-AE1F-99B6320B396A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6" width="11.28515625" style="2" bestFit="1" customWidth="1"/>
    <col min="7" max="7" width="11.140625" style="2" bestFit="1" customWidth="1"/>
    <col min="8" max="9" width="11.28515625" style="2" bestFit="1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509</v>
      </c>
      <c r="BM1" s="27" t="s">
        <v>278</v>
      </c>
    </row>
    <row r="2" spans="1:66" ht="15">
      <c r="A2" s="24" t="s">
        <v>127</v>
      </c>
      <c r="B2" s="18" t="s">
        <v>114</v>
      </c>
      <c r="C2" s="15" t="s">
        <v>115</v>
      </c>
      <c r="D2" s="16" t="s">
        <v>240</v>
      </c>
      <c r="E2" s="17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7" t="s">
        <v>240</v>
      </c>
      <c r="L2" s="15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51" t="s">
        <v>244</v>
      </c>
      <c r="E3" s="152" t="s">
        <v>246</v>
      </c>
      <c r="F3" s="152" t="s">
        <v>248</v>
      </c>
      <c r="G3" s="152" t="s">
        <v>256</v>
      </c>
      <c r="H3" s="152" t="s">
        <v>260</v>
      </c>
      <c r="I3" s="152" t="s">
        <v>280</v>
      </c>
      <c r="J3" s="152" t="s">
        <v>263</v>
      </c>
      <c r="K3" s="152" t="s">
        <v>265</v>
      </c>
      <c r="L3" s="15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215</v>
      </c>
    </row>
    <row r="4" spans="1:66">
      <c r="A4" s="29"/>
      <c r="B4" s="19"/>
      <c r="C4" s="9"/>
      <c r="D4" s="10" t="s">
        <v>298</v>
      </c>
      <c r="E4" s="11" t="s">
        <v>298</v>
      </c>
      <c r="F4" s="11" t="s">
        <v>298</v>
      </c>
      <c r="G4" s="11" t="s">
        <v>298</v>
      </c>
      <c r="H4" s="11" t="s">
        <v>298</v>
      </c>
      <c r="I4" s="11" t="s">
        <v>298</v>
      </c>
      <c r="J4" s="11" t="s">
        <v>298</v>
      </c>
      <c r="K4" s="11" t="s">
        <v>298</v>
      </c>
      <c r="L4" s="15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15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 t="s">
        <v>276</v>
      </c>
      <c r="E6" s="21" t="s">
        <v>98</v>
      </c>
      <c r="F6" s="21">
        <v>2.76</v>
      </c>
      <c r="G6" s="21" t="s">
        <v>291</v>
      </c>
      <c r="H6" s="21">
        <v>2.5798427632426852</v>
      </c>
      <c r="I6" s="21">
        <v>2.78</v>
      </c>
      <c r="J6" s="21" t="s">
        <v>292</v>
      </c>
      <c r="K6" s="21" t="s">
        <v>292</v>
      </c>
      <c r="L6" s="15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 t="s">
        <v>276</v>
      </c>
      <c r="E7" s="11" t="s">
        <v>98</v>
      </c>
      <c r="F7" s="11">
        <v>2.78</v>
      </c>
      <c r="G7" s="11" t="s">
        <v>291</v>
      </c>
      <c r="H7" s="11">
        <v>2.6154751012939608</v>
      </c>
      <c r="I7" s="11">
        <v>2.68</v>
      </c>
      <c r="J7" s="11" t="s">
        <v>292</v>
      </c>
      <c r="K7" s="11" t="s">
        <v>292</v>
      </c>
      <c r="L7" s="15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5</v>
      </c>
    </row>
    <row r="8" spans="1:66">
      <c r="A8" s="29"/>
      <c r="B8" s="19">
        <v>1</v>
      </c>
      <c r="C8" s="9">
        <v>3</v>
      </c>
      <c r="D8" s="11" t="s">
        <v>276</v>
      </c>
      <c r="E8" s="11" t="s">
        <v>98</v>
      </c>
      <c r="F8" s="11">
        <v>2.77</v>
      </c>
      <c r="G8" s="11" t="s">
        <v>291</v>
      </c>
      <c r="H8" s="11">
        <v>2.6397630019749654</v>
      </c>
      <c r="I8" s="11">
        <v>2.59</v>
      </c>
      <c r="J8" s="11" t="s">
        <v>292</v>
      </c>
      <c r="K8" s="11" t="s">
        <v>292</v>
      </c>
      <c r="L8" s="15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 t="s">
        <v>276</v>
      </c>
      <c r="E9" s="11" t="s">
        <v>98</v>
      </c>
      <c r="F9" s="11">
        <v>2.77</v>
      </c>
      <c r="G9" s="11" t="s">
        <v>291</v>
      </c>
      <c r="H9" s="11">
        <v>2.5916311507167906</v>
      </c>
      <c r="I9" s="11">
        <v>2.68</v>
      </c>
      <c r="J9" s="11" t="s">
        <v>292</v>
      </c>
      <c r="K9" s="11" t="s">
        <v>292</v>
      </c>
      <c r="L9" s="15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2.6875995833163602</v>
      </c>
      <c r="BN9" s="27"/>
    </row>
    <row r="10" spans="1:66">
      <c r="A10" s="29"/>
      <c r="B10" s="19">
        <v>1</v>
      </c>
      <c r="C10" s="9">
        <v>5</v>
      </c>
      <c r="D10" s="11" t="s">
        <v>276</v>
      </c>
      <c r="E10" s="11" t="s">
        <v>98</v>
      </c>
      <c r="F10" s="11">
        <v>2.77</v>
      </c>
      <c r="G10" s="11" t="s">
        <v>291</v>
      </c>
      <c r="H10" s="11">
        <v>2.5707474992728647</v>
      </c>
      <c r="I10" s="11">
        <v>2.68</v>
      </c>
      <c r="J10" s="11" t="s">
        <v>292</v>
      </c>
      <c r="K10" s="11" t="s">
        <v>292</v>
      </c>
      <c r="L10" s="15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19">
        <v>1</v>
      </c>
      <c r="C11" s="9">
        <v>6</v>
      </c>
      <c r="D11" s="11" t="s">
        <v>276</v>
      </c>
      <c r="E11" s="11" t="s">
        <v>98</v>
      </c>
      <c r="F11" s="11">
        <v>2.78</v>
      </c>
      <c r="G11" s="11" t="s">
        <v>291</v>
      </c>
      <c r="H11" s="11">
        <v>2.6293329831932941</v>
      </c>
      <c r="I11" s="11">
        <v>2.71</v>
      </c>
      <c r="J11" s="11" t="s">
        <v>292</v>
      </c>
      <c r="K11" s="11" t="s">
        <v>292</v>
      </c>
      <c r="L11" s="15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271</v>
      </c>
      <c r="C12" s="12"/>
      <c r="D12" s="22" t="s">
        <v>770</v>
      </c>
      <c r="E12" s="22" t="s">
        <v>770</v>
      </c>
      <c r="F12" s="22">
        <v>2.7716666666666665</v>
      </c>
      <c r="G12" s="22" t="s">
        <v>770</v>
      </c>
      <c r="H12" s="22">
        <v>2.6044654166157599</v>
      </c>
      <c r="I12" s="22">
        <v>2.686666666666667</v>
      </c>
      <c r="J12" s="22" t="s">
        <v>770</v>
      </c>
      <c r="K12" s="22" t="s">
        <v>770</v>
      </c>
      <c r="L12" s="15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272</v>
      </c>
      <c r="C13" s="28"/>
      <c r="D13" s="11" t="s">
        <v>770</v>
      </c>
      <c r="E13" s="11" t="s">
        <v>770</v>
      </c>
      <c r="F13" s="11">
        <v>2.77</v>
      </c>
      <c r="G13" s="11" t="s">
        <v>770</v>
      </c>
      <c r="H13" s="11">
        <v>2.6035531260053757</v>
      </c>
      <c r="I13" s="11">
        <v>2.68</v>
      </c>
      <c r="J13" s="11" t="s">
        <v>770</v>
      </c>
      <c r="K13" s="11" t="s">
        <v>770</v>
      </c>
      <c r="L13" s="15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273</v>
      </c>
      <c r="C14" s="28"/>
      <c r="D14" s="23" t="s">
        <v>770</v>
      </c>
      <c r="E14" s="23" t="s">
        <v>770</v>
      </c>
      <c r="F14" s="23">
        <v>7.527726527090787E-3</v>
      </c>
      <c r="G14" s="23" t="s">
        <v>770</v>
      </c>
      <c r="H14" s="23">
        <v>2.7904909770971296E-2</v>
      </c>
      <c r="I14" s="23">
        <v>6.1210020966069464E-2</v>
      </c>
      <c r="J14" s="23" t="s">
        <v>770</v>
      </c>
      <c r="K14" s="23" t="s">
        <v>770</v>
      </c>
      <c r="L14" s="15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87</v>
      </c>
      <c r="C15" s="28"/>
      <c r="D15" s="13" t="s">
        <v>770</v>
      </c>
      <c r="E15" s="13" t="s">
        <v>770</v>
      </c>
      <c r="F15" s="13">
        <v>2.7159566543923466E-3</v>
      </c>
      <c r="G15" s="13" t="s">
        <v>770</v>
      </c>
      <c r="H15" s="13">
        <v>1.0714256212789691E-2</v>
      </c>
      <c r="I15" s="13">
        <v>2.2782886215658608E-2</v>
      </c>
      <c r="J15" s="13" t="s">
        <v>770</v>
      </c>
      <c r="K15" s="13" t="s">
        <v>770</v>
      </c>
      <c r="L15" s="15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274</v>
      </c>
      <c r="C16" s="28"/>
      <c r="D16" s="13" t="s">
        <v>770</v>
      </c>
      <c r="E16" s="13" t="s">
        <v>770</v>
      </c>
      <c r="F16" s="13">
        <v>3.1279616157170231E-2</v>
      </c>
      <c r="G16" s="13" t="s">
        <v>770</v>
      </c>
      <c r="H16" s="13">
        <v>-3.0932497242768919E-2</v>
      </c>
      <c r="I16" s="13">
        <v>-3.4711891439642706E-4</v>
      </c>
      <c r="J16" s="13" t="s">
        <v>770</v>
      </c>
      <c r="K16" s="13" t="s">
        <v>770</v>
      </c>
      <c r="L16" s="15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275</v>
      </c>
      <c r="C17" s="46"/>
      <c r="D17" s="44" t="s">
        <v>276</v>
      </c>
      <c r="E17" s="44" t="s">
        <v>276</v>
      </c>
      <c r="F17" s="44">
        <v>0.7</v>
      </c>
      <c r="G17" s="44" t="s">
        <v>276</v>
      </c>
      <c r="H17" s="44">
        <v>0.67</v>
      </c>
      <c r="I17" s="44">
        <v>0</v>
      </c>
      <c r="J17" s="44" t="s">
        <v>276</v>
      </c>
      <c r="K17" s="44" t="s">
        <v>276</v>
      </c>
      <c r="L17" s="15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K11">
    <cfRule type="expression" dxfId="26" priority="3">
      <formula>AND($B6&lt;&gt;$B5,NOT(ISBLANK(INDIRECT(Anlyt_LabRefThisCol))))</formula>
    </cfRule>
  </conditionalFormatting>
  <conditionalFormatting sqref="C2:K17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F7216-AF86-46A9-AE78-D9BA050C304A}">
  <sheetPr codeName="Sheet15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9" width="11.140625" style="2" bestFit="1" customWidth="1"/>
    <col min="10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510</v>
      </c>
      <c r="BM1" s="27" t="s">
        <v>278</v>
      </c>
    </row>
    <row r="2" spans="1:66" ht="15">
      <c r="A2" s="24" t="s">
        <v>113</v>
      </c>
      <c r="B2" s="18" t="s">
        <v>114</v>
      </c>
      <c r="C2" s="15" t="s">
        <v>115</v>
      </c>
      <c r="D2" s="16" t="s">
        <v>240</v>
      </c>
      <c r="E2" s="17" t="s">
        <v>240</v>
      </c>
      <c r="F2" s="15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51" t="s">
        <v>248</v>
      </c>
      <c r="E3" s="152" t="s">
        <v>299</v>
      </c>
      <c r="F3" s="15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1" t="s">
        <v>101</v>
      </c>
      <c r="F4" s="15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15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4">
        <v>0.11</v>
      </c>
      <c r="E6" s="204">
        <v>0.12</v>
      </c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29"/>
      <c r="B7" s="19">
        <v>1</v>
      </c>
      <c r="C7" s="9">
        <v>2</v>
      </c>
      <c r="D7" s="23">
        <v>0.12</v>
      </c>
      <c r="E7" s="23">
        <v>0.1</v>
      </c>
      <c r="F7" s="207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>
        <v>7</v>
      </c>
    </row>
    <row r="8" spans="1:66">
      <c r="A8" s="29"/>
      <c r="B8" s="19">
        <v>1</v>
      </c>
      <c r="C8" s="9">
        <v>3</v>
      </c>
      <c r="D8" s="23">
        <v>0.11</v>
      </c>
      <c r="E8" s="23"/>
      <c r="F8" s="207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29"/>
      <c r="B9" s="19">
        <v>1</v>
      </c>
      <c r="C9" s="9">
        <v>4</v>
      </c>
      <c r="D9" s="23">
        <v>0.12</v>
      </c>
      <c r="E9" s="23"/>
      <c r="F9" s="207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0.111666666666667</v>
      </c>
      <c r="BN9" s="27"/>
    </row>
    <row r="10" spans="1:66">
      <c r="A10" s="29"/>
      <c r="B10" s="19">
        <v>1</v>
      </c>
      <c r="C10" s="9">
        <v>5</v>
      </c>
      <c r="D10" s="23">
        <v>0.11</v>
      </c>
      <c r="E10" s="23"/>
      <c r="F10" s="207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13</v>
      </c>
    </row>
    <row r="11" spans="1:66">
      <c r="A11" s="29"/>
      <c r="B11" s="19">
        <v>1</v>
      </c>
      <c r="C11" s="9">
        <v>6</v>
      </c>
      <c r="D11" s="23">
        <v>0.11</v>
      </c>
      <c r="E11" s="23"/>
      <c r="F11" s="207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56"/>
    </row>
    <row r="12" spans="1:66">
      <c r="A12" s="29"/>
      <c r="B12" s="20" t="s">
        <v>271</v>
      </c>
      <c r="C12" s="12"/>
      <c r="D12" s="213">
        <v>0.11333333333333333</v>
      </c>
      <c r="E12" s="213">
        <v>0.11</v>
      </c>
      <c r="F12" s="207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56"/>
    </row>
    <row r="13" spans="1:66">
      <c r="A13" s="29"/>
      <c r="B13" s="3" t="s">
        <v>272</v>
      </c>
      <c r="C13" s="28"/>
      <c r="D13" s="23">
        <v>0.11</v>
      </c>
      <c r="E13" s="23">
        <v>0.11</v>
      </c>
      <c r="F13" s="207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56"/>
    </row>
    <row r="14" spans="1:66">
      <c r="A14" s="29"/>
      <c r="B14" s="3" t="s">
        <v>273</v>
      </c>
      <c r="C14" s="28"/>
      <c r="D14" s="23">
        <v>5.1639777949432199E-3</v>
      </c>
      <c r="E14" s="23">
        <v>1.4142135623730944E-2</v>
      </c>
      <c r="F14" s="207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56"/>
    </row>
    <row r="15" spans="1:66">
      <c r="A15" s="29"/>
      <c r="B15" s="3" t="s">
        <v>87</v>
      </c>
      <c r="C15" s="28"/>
      <c r="D15" s="13">
        <v>4.5564509955381353E-2</v>
      </c>
      <c r="E15" s="13">
        <v>0.12856486930664493</v>
      </c>
      <c r="F15" s="15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274</v>
      </c>
      <c r="C16" s="28"/>
      <c r="D16" s="13">
        <v>1.4925373134325293E-2</v>
      </c>
      <c r="E16" s="13">
        <v>-1.4925373134331288E-2</v>
      </c>
      <c r="F16" s="15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275</v>
      </c>
      <c r="C17" s="46"/>
      <c r="D17" s="44">
        <v>0.67</v>
      </c>
      <c r="E17" s="44">
        <v>0.67</v>
      </c>
      <c r="F17" s="15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BM18" s="55"/>
    </row>
    <row r="19" spans="1:65" ht="15">
      <c r="B19" s="8" t="s">
        <v>511</v>
      </c>
      <c r="BM19" s="27" t="s">
        <v>278</v>
      </c>
    </row>
    <row r="20" spans="1:65" ht="15">
      <c r="A20" s="24" t="s">
        <v>60</v>
      </c>
      <c r="B20" s="18" t="s">
        <v>114</v>
      </c>
      <c r="C20" s="15" t="s">
        <v>115</v>
      </c>
      <c r="D20" s="16" t="s">
        <v>240</v>
      </c>
      <c r="E20" s="17" t="s">
        <v>240</v>
      </c>
      <c r="F20" s="17" t="s">
        <v>240</v>
      </c>
      <c r="G20" s="17" t="s">
        <v>240</v>
      </c>
      <c r="H20" s="17" t="s">
        <v>240</v>
      </c>
      <c r="I20" s="17" t="s">
        <v>240</v>
      </c>
      <c r="J20" s="17" t="s">
        <v>240</v>
      </c>
      <c r="K20" s="15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51" t="s">
        <v>244</v>
      </c>
      <c r="E21" s="152" t="s">
        <v>246</v>
      </c>
      <c r="F21" s="152" t="s">
        <v>248</v>
      </c>
      <c r="G21" s="152" t="s">
        <v>256</v>
      </c>
      <c r="H21" s="152" t="s">
        <v>263</v>
      </c>
      <c r="I21" s="152" t="s">
        <v>265</v>
      </c>
      <c r="J21" s="152" t="s">
        <v>299</v>
      </c>
      <c r="K21" s="15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101</v>
      </c>
      <c r="E22" s="11" t="s">
        <v>300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5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15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4" t="s">
        <v>276</v>
      </c>
      <c r="E24" s="204" t="s">
        <v>98</v>
      </c>
      <c r="F24" s="204">
        <v>0.48</v>
      </c>
      <c r="G24" s="204" t="s">
        <v>291</v>
      </c>
      <c r="H24" s="204" t="s">
        <v>292</v>
      </c>
      <c r="I24" s="204" t="s">
        <v>292</v>
      </c>
      <c r="J24" s="204">
        <v>0.61</v>
      </c>
      <c r="K24" s="207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9">
        <v>1</v>
      </c>
    </row>
    <row r="25" spans="1:65">
      <c r="A25" s="29"/>
      <c r="B25" s="19">
        <v>1</v>
      </c>
      <c r="C25" s="9">
        <v>2</v>
      </c>
      <c r="D25" s="23" t="s">
        <v>276</v>
      </c>
      <c r="E25" s="23" t="s">
        <v>98</v>
      </c>
      <c r="F25" s="23">
        <v>0.49</v>
      </c>
      <c r="G25" s="23" t="s">
        <v>291</v>
      </c>
      <c r="H25" s="23" t="s">
        <v>292</v>
      </c>
      <c r="I25" s="23" t="s">
        <v>292</v>
      </c>
      <c r="J25" s="23">
        <v>0.59</v>
      </c>
      <c r="K25" s="207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9">
        <v>7</v>
      </c>
    </row>
    <row r="26" spans="1:65">
      <c r="A26" s="29"/>
      <c r="B26" s="19">
        <v>1</v>
      </c>
      <c r="C26" s="9">
        <v>3</v>
      </c>
      <c r="D26" s="23" t="s">
        <v>276</v>
      </c>
      <c r="E26" s="23" t="s">
        <v>98</v>
      </c>
      <c r="F26" s="23">
        <v>0.48</v>
      </c>
      <c r="G26" s="23" t="s">
        <v>291</v>
      </c>
      <c r="H26" s="23" t="s">
        <v>292</v>
      </c>
      <c r="I26" s="23" t="s">
        <v>292</v>
      </c>
      <c r="J26" s="23"/>
      <c r="K26" s="207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9">
        <v>16</v>
      </c>
    </row>
    <row r="27" spans="1:65">
      <c r="A27" s="29"/>
      <c r="B27" s="19">
        <v>1</v>
      </c>
      <c r="C27" s="9">
        <v>4</v>
      </c>
      <c r="D27" s="23" t="s">
        <v>276</v>
      </c>
      <c r="E27" s="23" t="s">
        <v>98</v>
      </c>
      <c r="F27" s="23">
        <v>0.49</v>
      </c>
      <c r="G27" s="23" t="s">
        <v>291</v>
      </c>
      <c r="H27" s="23" t="s">
        <v>292</v>
      </c>
      <c r="I27" s="23" t="s">
        <v>292</v>
      </c>
      <c r="J27" s="23"/>
      <c r="K27" s="207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209">
        <v>0.54249999999999998</v>
      </c>
    </row>
    <row r="28" spans="1:65">
      <c r="A28" s="29"/>
      <c r="B28" s="19">
        <v>1</v>
      </c>
      <c r="C28" s="9">
        <v>5</v>
      </c>
      <c r="D28" s="23" t="s">
        <v>276</v>
      </c>
      <c r="E28" s="23" t="s">
        <v>98</v>
      </c>
      <c r="F28" s="23">
        <v>0.49</v>
      </c>
      <c r="G28" s="23" t="s">
        <v>291</v>
      </c>
      <c r="H28" s="23" t="s">
        <v>292</v>
      </c>
      <c r="I28" s="23" t="s">
        <v>292</v>
      </c>
      <c r="J28" s="23"/>
      <c r="K28" s="207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9">
        <v>13</v>
      </c>
    </row>
    <row r="29" spans="1:65">
      <c r="A29" s="29"/>
      <c r="B29" s="19">
        <v>1</v>
      </c>
      <c r="C29" s="9">
        <v>6</v>
      </c>
      <c r="D29" s="23" t="s">
        <v>276</v>
      </c>
      <c r="E29" s="23" t="s">
        <v>98</v>
      </c>
      <c r="F29" s="23">
        <v>0.48</v>
      </c>
      <c r="G29" s="23" t="s">
        <v>291</v>
      </c>
      <c r="H29" s="23" t="s">
        <v>292</v>
      </c>
      <c r="I29" s="23" t="s">
        <v>292</v>
      </c>
      <c r="J29" s="23"/>
      <c r="K29" s="207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56"/>
    </row>
    <row r="30" spans="1:65">
      <c r="A30" s="29"/>
      <c r="B30" s="20" t="s">
        <v>271</v>
      </c>
      <c r="C30" s="12"/>
      <c r="D30" s="213" t="s">
        <v>770</v>
      </c>
      <c r="E30" s="213" t="s">
        <v>770</v>
      </c>
      <c r="F30" s="213">
        <v>0.48499999999999993</v>
      </c>
      <c r="G30" s="213" t="s">
        <v>770</v>
      </c>
      <c r="H30" s="213" t="s">
        <v>770</v>
      </c>
      <c r="I30" s="213" t="s">
        <v>770</v>
      </c>
      <c r="J30" s="213">
        <v>0.6</v>
      </c>
      <c r="K30" s="207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56"/>
    </row>
    <row r="31" spans="1:65">
      <c r="A31" s="29"/>
      <c r="B31" s="3" t="s">
        <v>272</v>
      </c>
      <c r="C31" s="28"/>
      <c r="D31" s="23" t="s">
        <v>770</v>
      </c>
      <c r="E31" s="23" t="s">
        <v>770</v>
      </c>
      <c r="F31" s="23">
        <v>0.48499999999999999</v>
      </c>
      <c r="G31" s="23" t="s">
        <v>770</v>
      </c>
      <c r="H31" s="23" t="s">
        <v>770</v>
      </c>
      <c r="I31" s="23" t="s">
        <v>770</v>
      </c>
      <c r="J31" s="23">
        <v>0.6</v>
      </c>
      <c r="K31" s="207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56"/>
    </row>
    <row r="32" spans="1:65">
      <c r="A32" s="29"/>
      <c r="B32" s="3" t="s">
        <v>273</v>
      </c>
      <c r="C32" s="28"/>
      <c r="D32" s="23" t="s">
        <v>770</v>
      </c>
      <c r="E32" s="23" t="s">
        <v>770</v>
      </c>
      <c r="F32" s="23">
        <v>5.4772255750516665E-3</v>
      </c>
      <c r="G32" s="23" t="s">
        <v>770</v>
      </c>
      <c r="H32" s="23" t="s">
        <v>770</v>
      </c>
      <c r="I32" s="23" t="s">
        <v>770</v>
      </c>
      <c r="J32" s="23">
        <v>1.4142135623730963E-2</v>
      </c>
      <c r="K32" s="207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56"/>
    </row>
    <row r="33" spans="1:65">
      <c r="A33" s="29"/>
      <c r="B33" s="3" t="s">
        <v>87</v>
      </c>
      <c r="C33" s="28"/>
      <c r="D33" s="13" t="s">
        <v>770</v>
      </c>
      <c r="E33" s="13" t="s">
        <v>770</v>
      </c>
      <c r="F33" s="13">
        <v>1.1293248608353953E-2</v>
      </c>
      <c r="G33" s="13" t="s">
        <v>770</v>
      </c>
      <c r="H33" s="13" t="s">
        <v>770</v>
      </c>
      <c r="I33" s="13" t="s">
        <v>770</v>
      </c>
      <c r="J33" s="13">
        <v>2.3570226039551605E-2</v>
      </c>
      <c r="K33" s="15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274</v>
      </c>
      <c r="C34" s="28"/>
      <c r="D34" s="13" t="s">
        <v>770</v>
      </c>
      <c r="E34" s="13" t="s">
        <v>770</v>
      </c>
      <c r="F34" s="13">
        <v>-0.10599078341013835</v>
      </c>
      <c r="G34" s="13" t="s">
        <v>770</v>
      </c>
      <c r="H34" s="13" t="s">
        <v>770</v>
      </c>
      <c r="I34" s="13" t="s">
        <v>770</v>
      </c>
      <c r="J34" s="13">
        <v>0.10599078341013835</v>
      </c>
      <c r="K34" s="15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275</v>
      </c>
      <c r="C35" s="46"/>
      <c r="D35" s="44" t="s">
        <v>276</v>
      </c>
      <c r="E35" s="44" t="s">
        <v>276</v>
      </c>
      <c r="F35" s="44">
        <v>0.67</v>
      </c>
      <c r="G35" s="44" t="s">
        <v>276</v>
      </c>
      <c r="H35" s="44" t="s">
        <v>276</v>
      </c>
      <c r="I35" s="44" t="s">
        <v>276</v>
      </c>
      <c r="J35" s="44">
        <v>0.67</v>
      </c>
      <c r="K35" s="15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E11 B24:J29">
    <cfRule type="expression" dxfId="23" priority="6">
      <formula>AND($B6&lt;&gt;$B5,NOT(ISBLANK(INDIRECT(Anlyt_LabRefThisCol))))</formula>
    </cfRule>
  </conditionalFormatting>
  <conditionalFormatting sqref="C2:E17 C20:J35">
    <cfRule type="expression" dxfId="22" priority="4" stopIfTrue="1">
      <formula>AND(ISBLANK(INDIRECT(Anlyt_LabRefLastCol)),ISBLANK(INDIRECT(Anlyt_LabRefThisCol)))</formula>
    </cfRule>
    <cfRule type="expression" dxfId="21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89E6-1ECF-45DC-BFF6-E34DA420EC89}">
  <sheetPr codeName="Sheet16"/>
  <dimension ref="A1:BN119"/>
  <sheetViews>
    <sheetView zoomScaleNormal="100" workbookViewId="0"/>
  </sheetViews>
  <sheetFormatPr defaultColWidth="9.140625" defaultRowHeight="12.75"/>
  <cols>
    <col min="1" max="1" width="13.85546875" bestFit="1" customWidth="1"/>
    <col min="2" max="2" width="10.85546875" style="2" bestFit="1" customWidth="1"/>
    <col min="3" max="3" width="9.42578125" style="2" bestFit="1" customWidth="1"/>
    <col min="4" max="9" width="13.7109375" style="2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512</v>
      </c>
      <c r="BM1" s="27" t="s">
        <v>278</v>
      </c>
    </row>
    <row r="2" spans="1:66" ht="15">
      <c r="A2" s="24" t="s">
        <v>217</v>
      </c>
      <c r="B2" s="18" t="s">
        <v>114</v>
      </c>
      <c r="C2" s="15" t="s">
        <v>115</v>
      </c>
      <c r="D2" s="16" t="s">
        <v>240</v>
      </c>
      <c r="E2" s="17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5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51" t="s">
        <v>244</v>
      </c>
      <c r="E3" s="152" t="s">
        <v>246</v>
      </c>
      <c r="F3" s="152" t="s">
        <v>248</v>
      </c>
      <c r="G3" s="152" t="s">
        <v>256</v>
      </c>
      <c r="H3" s="152" t="s">
        <v>263</v>
      </c>
      <c r="I3" s="152" t="s">
        <v>265</v>
      </c>
      <c r="J3" s="15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301</v>
      </c>
      <c r="E4" s="11" t="s">
        <v>300</v>
      </c>
      <c r="F4" s="11" t="s">
        <v>301</v>
      </c>
      <c r="G4" s="11" t="s">
        <v>301</v>
      </c>
      <c r="H4" s="11" t="s">
        <v>301</v>
      </c>
      <c r="I4" s="11" t="s">
        <v>302</v>
      </c>
      <c r="J4" s="15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15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4" t="s">
        <v>276</v>
      </c>
      <c r="E6" s="204" t="s">
        <v>98</v>
      </c>
      <c r="F6" s="204">
        <v>0.44</v>
      </c>
      <c r="G6" s="204" t="s">
        <v>291</v>
      </c>
      <c r="H6" s="204" t="s">
        <v>292</v>
      </c>
      <c r="I6" s="204" t="s">
        <v>292</v>
      </c>
      <c r="J6" s="207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29"/>
      <c r="B7" s="19">
        <v>1</v>
      </c>
      <c r="C7" s="9">
        <v>2</v>
      </c>
      <c r="D7" s="23" t="s">
        <v>276</v>
      </c>
      <c r="E7" s="23" t="s">
        <v>98</v>
      </c>
      <c r="F7" s="23">
        <v>0.43</v>
      </c>
      <c r="G7" s="23" t="s">
        <v>291</v>
      </c>
      <c r="H7" s="23" t="s">
        <v>292</v>
      </c>
      <c r="I7" s="23" t="s">
        <v>292</v>
      </c>
      <c r="J7" s="207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>
        <v>9</v>
      </c>
    </row>
    <row r="8" spans="1:66">
      <c r="A8" s="29"/>
      <c r="B8" s="19">
        <v>1</v>
      </c>
      <c r="C8" s="9">
        <v>3</v>
      </c>
      <c r="D8" s="23" t="s">
        <v>276</v>
      </c>
      <c r="E8" s="23" t="s">
        <v>98</v>
      </c>
      <c r="F8" s="23">
        <v>0.43</v>
      </c>
      <c r="G8" s="23" t="s">
        <v>291</v>
      </c>
      <c r="H8" s="23" t="s">
        <v>292</v>
      </c>
      <c r="I8" s="23" t="s">
        <v>292</v>
      </c>
      <c r="J8" s="207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29"/>
      <c r="B9" s="19">
        <v>1</v>
      </c>
      <c r="C9" s="9">
        <v>4</v>
      </c>
      <c r="D9" s="23" t="s">
        <v>276</v>
      </c>
      <c r="E9" s="23" t="s">
        <v>98</v>
      </c>
      <c r="F9" s="23">
        <v>0.42</v>
      </c>
      <c r="G9" s="23" t="s">
        <v>291</v>
      </c>
      <c r="H9" s="23" t="s">
        <v>292</v>
      </c>
      <c r="I9" s="23" t="s">
        <v>292</v>
      </c>
      <c r="J9" s="207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0.43166666666666698</v>
      </c>
      <c r="BN9" s="27"/>
    </row>
    <row r="10" spans="1:66">
      <c r="A10" s="29"/>
      <c r="B10" s="19">
        <v>1</v>
      </c>
      <c r="C10" s="9">
        <v>5</v>
      </c>
      <c r="D10" s="23" t="s">
        <v>276</v>
      </c>
      <c r="E10" s="23" t="s">
        <v>98</v>
      </c>
      <c r="F10" s="23">
        <v>0.44</v>
      </c>
      <c r="G10" s="23" t="s">
        <v>291</v>
      </c>
      <c r="H10" s="23" t="s">
        <v>292</v>
      </c>
      <c r="I10" s="23" t="s">
        <v>292</v>
      </c>
      <c r="J10" s="207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15</v>
      </c>
    </row>
    <row r="11" spans="1:66">
      <c r="A11" s="29"/>
      <c r="B11" s="19">
        <v>1</v>
      </c>
      <c r="C11" s="9">
        <v>6</v>
      </c>
      <c r="D11" s="23" t="s">
        <v>276</v>
      </c>
      <c r="E11" s="23" t="s">
        <v>98</v>
      </c>
      <c r="F11" s="23">
        <v>0.43</v>
      </c>
      <c r="G11" s="23" t="s">
        <v>291</v>
      </c>
      <c r="H11" s="23" t="s">
        <v>292</v>
      </c>
      <c r="I11" s="23" t="s">
        <v>292</v>
      </c>
      <c r="J11" s="207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56"/>
    </row>
    <row r="12" spans="1:66">
      <c r="A12" s="29"/>
      <c r="B12" s="20" t="s">
        <v>271</v>
      </c>
      <c r="C12" s="12"/>
      <c r="D12" s="213" t="s">
        <v>770</v>
      </c>
      <c r="E12" s="213" t="s">
        <v>770</v>
      </c>
      <c r="F12" s="213">
        <v>0.4316666666666667</v>
      </c>
      <c r="G12" s="213" t="s">
        <v>770</v>
      </c>
      <c r="H12" s="213" t="s">
        <v>770</v>
      </c>
      <c r="I12" s="213" t="s">
        <v>770</v>
      </c>
      <c r="J12" s="207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56"/>
    </row>
    <row r="13" spans="1:66">
      <c r="A13" s="29"/>
      <c r="B13" s="3" t="s">
        <v>272</v>
      </c>
      <c r="C13" s="28"/>
      <c r="D13" s="23" t="s">
        <v>770</v>
      </c>
      <c r="E13" s="23" t="s">
        <v>770</v>
      </c>
      <c r="F13" s="23">
        <v>0.43</v>
      </c>
      <c r="G13" s="23" t="s">
        <v>770</v>
      </c>
      <c r="H13" s="23" t="s">
        <v>770</v>
      </c>
      <c r="I13" s="23" t="s">
        <v>770</v>
      </c>
      <c r="J13" s="207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56"/>
    </row>
    <row r="14" spans="1:66">
      <c r="A14" s="29"/>
      <c r="B14" s="3" t="s">
        <v>273</v>
      </c>
      <c r="C14" s="28"/>
      <c r="D14" s="23" t="s">
        <v>770</v>
      </c>
      <c r="E14" s="23" t="s">
        <v>770</v>
      </c>
      <c r="F14" s="23">
        <v>7.5277265270908174E-3</v>
      </c>
      <c r="G14" s="23" t="s">
        <v>770</v>
      </c>
      <c r="H14" s="23" t="s">
        <v>770</v>
      </c>
      <c r="I14" s="23" t="s">
        <v>770</v>
      </c>
      <c r="J14" s="207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56"/>
    </row>
    <row r="15" spans="1:66">
      <c r="A15" s="29"/>
      <c r="B15" s="3" t="s">
        <v>87</v>
      </c>
      <c r="C15" s="28"/>
      <c r="D15" s="13" t="s">
        <v>770</v>
      </c>
      <c r="E15" s="13" t="s">
        <v>770</v>
      </c>
      <c r="F15" s="13">
        <v>1.7438748711407298E-2</v>
      </c>
      <c r="G15" s="13" t="s">
        <v>770</v>
      </c>
      <c r="H15" s="13" t="s">
        <v>770</v>
      </c>
      <c r="I15" s="13" t="s">
        <v>770</v>
      </c>
      <c r="J15" s="15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274</v>
      </c>
      <c r="C16" s="28"/>
      <c r="D16" s="13" t="s">
        <v>770</v>
      </c>
      <c r="E16" s="13" t="s">
        <v>770</v>
      </c>
      <c r="F16" s="13">
        <v>-6.6613381477509392E-16</v>
      </c>
      <c r="G16" s="13" t="s">
        <v>770</v>
      </c>
      <c r="H16" s="13" t="s">
        <v>770</v>
      </c>
      <c r="I16" s="13" t="s">
        <v>770</v>
      </c>
      <c r="J16" s="15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275</v>
      </c>
      <c r="C17" s="46"/>
      <c r="D17" s="44" t="s">
        <v>276</v>
      </c>
      <c r="E17" s="44" t="s">
        <v>276</v>
      </c>
      <c r="F17" s="44" t="s">
        <v>276</v>
      </c>
      <c r="G17" s="44" t="s">
        <v>276</v>
      </c>
      <c r="H17" s="44" t="s">
        <v>276</v>
      </c>
      <c r="I17" s="44" t="s">
        <v>276</v>
      </c>
      <c r="J17" s="15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BM18" s="55"/>
    </row>
    <row r="19" spans="1:65" ht="15">
      <c r="B19" s="8" t="s">
        <v>513</v>
      </c>
      <c r="BM19" s="27" t="s">
        <v>278</v>
      </c>
    </row>
    <row r="20" spans="1:65" ht="15">
      <c r="A20" s="24" t="s">
        <v>218</v>
      </c>
      <c r="B20" s="18" t="s">
        <v>114</v>
      </c>
      <c r="C20" s="15" t="s">
        <v>115</v>
      </c>
      <c r="D20" s="16" t="s">
        <v>240</v>
      </c>
      <c r="E20" s="17" t="s">
        <v>240</v>
      </c>
      <c r="F20" s="17" t="s">
        <v>240</v>
      </c>
      <c r="G20" s="17" t="s">
        <v>240</v>
      </c>
      <c r="H20" s="17" t="s">
        <v>240</v>
      </c>
      <c r="I20" s="15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51" t="s">
        <v>246</v>
      </c>
      <c r="E21" s="152" t="s">
        <v>248</v>
      </c>
      <c r="F21" s="152" t="s">
        <v>256</v>
      </c>
      <c r="G21" s="152" t="s">
        <v>263</v>
      </c>
      <c r="H21" s="152" t="s">
        <v>265</v>
      </c>
      <c r="I21" s="15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300</v>
      </c>
      <c r="E22" s="11" t="s">
        <v>301</v>
      </c>
      <c r="F22" s="11" t="s">
        <v>301</v>
      </c>
      <c r="G22" s="11" t="s">
        <v>301</v>
      </c>
      <c r="H22" s="11" t="s">
        <v>300</v>
      </c>
      <c r="I22" s="15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15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4" t="s">
        <v>98</v>
      </c>
      <c r="E24" s="204">
        <v>0.05</v>
      </c>
      <c r="F24" s="204" t="s">
        <v>291</v>
      </c>
      <c r="G24" s="204" t="s">
        <v>292</v>
      </c>
      <c r="H24" s="204" t="s">
        <v>292</v>
      </c>
      <c r="I24" s="207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9">
        <v>1</v>
      </c>
    </row>
    <row r="25" spans="1:65">
      <c r="A25" s="29"/>
      <c r="B25" s="19">
        <v>1</v>
      </c>
      <c r="C25" s="9">
        <v>2</v>
      </c>
      <c r="D25" s="23" t="s">
        <v>98</v>
      </c>
      <c r="E25" s="23">
        <v>0.06</v>
      </c>
      <c r="F25" s="23" t="s">
        <v>291</v>
      </c>
      <c r="G25" s="23" t="s">
        <v>292</v>
      </c>
      <c r="H25" s="23" t="s">
        <v>292</v>
      </c>
      <c r="I25" s="207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9">
        <v>9</v>
      </c>
    </row>
    <row r="26" spans="1:65">
      <c r="A26" s="29"/>
      <c r="B26" s="19">
        <v>1</v>
      </c>
      <c r="C26" s="9">
        <v>3</v>
      </c>
      <c r="D26" s="23" t="s">
        <v>98</v>
      </c>
      <c r="E26" s="23">
        <v>0.06</v>
      </c>
      <c r="F26" s="23" t="s">
        <v>291</v>
      </c>
      <c r="G26" s="23" t="s">
        <v>292</v>
      </c>
      <c r="H26" s="23" t="s">
        <v>292</v>
      </c>
      <c r="I26" s="207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9">
        <v>16</v>
      </c>
    </row>
    <row r="27" spans="1:65">
      <c r="A27" s="29"/>
      <c r="B27" s="19">
        <v>1</v>
      </c>
      <c r="C27" s="9">
        <v>4</v>
      </c>
      <c r="D27" s="23" t="s">
        <v>98</v>
      </c>
      <c r="E27" s="23">
        <v>0.05</v>
      </c>
      <c r="F27" s="23" t="s">
        <v>291</v>
      </c>
      <c r="G27" s="23" t="s">
        <v>292</v>
      </c>
      <c r="H27" s="23" t="s">
        <v>292</v>
      </c>
      <c r="I27" s="207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209">
        <v>5.3333333333333302E-2</v>
      </c>
    </row>
    <row r="28" spans="1:65">
      <c r="A28" s="29"/>
      <c r="B28" s="19">
        <v>1</v>
      </c>
      <c r="C28" s="9">
        <v>5</v>
      </c>
      <c r="D28" s="23" t="s">
        <v>98</v>
      </c>
      <c r="E28" s="23">
        <v>0.05</v>
      </c>
      <c r="F28" s="23" t="s">
        <v>291</v>
      </c>
      <c r="G28" s="23" t="s">
        <v>292</v>
      </c>
      <c r="H28" s="23" t="s">
        <v>292</v>
      </c>
      <c r="I28" s="207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9">
        <v>15</v>
      </c>
    </row>
    <row r="29" spans="1:65">
      <c r="A29" s="29"/>
      <c r="B29" s="19">
        <v>1</v>
      </c>
      <c r="C29" s="9">
        <v>6</v>
      </c>
      <c r="D29" s="23" t="s">
        <v>98</v>
      </c>
      <c r="E29" s="23">
        <v>0.05</v>
      </c>
      <c r="F29" s="23" t="s">
        <v>291</v>
      </c>
      <c r="G29" s="23" t="s">
        <v>292</v>
      </c>
      <c r="H29" s="23" t="s">
        <v>292</v>
      </c>
      <c r="I29" s="207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56"/>
    </row>
    <row r="30" spans="1:65">
      <c r="A30" s="29"/>
      <c r="B30" s="20" t="s">
        <v>271</v>
      </c>
      <c r="C30" s="12"/>
      <c r="D30" s="213" t="s">
        <v>770</v>
      </c>
      <c r="E30" s="213">
        <v>5.3333333333333323E-2</v>
      </c>
      <c r="F30" s="213" t="s">
        <v>770</v>
      </c>
      <c r="G30" s="213" t="s">
        <v>770</v>
      </c>
      <c r="H30" s="213" t="s">
        <v>770</v>
      </c>
      <c r="I30" s="207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56"/>
    </row>
    <row r="31" spans="1:65">
      <c r="A31" s="29"/>
      <c r="B31" s="3" t="s">
        <v>272</v>
      </c>
      <c r="C31" s="28"/>
      <c r="D31" s="23" t="s">
        <v>770</v>
      </c>
      <c r="E31" s="23">
        <v>0.05</v>
      </c>
      <c r="F31" s="23" t="s">
        <v>770</v>
      </c>
      <c r="G31" s="23" t="s">
        <v>770</v>
      </c>
      <c r="H31" s="23" t="s">
        <v>770</v>
      </c>
      <c r="I31" s="207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56"/>
    </row>
    <row r="32" spans="1:65">
      <c r="A32" s="29"/>
      <c r="B32" s="3" t="s">
        <v>273</v>
      </c>
      <c r="C32" s="28"/>
      <c r="D32" s="23" t="s">
        <v>770</v>
      </c>
      <c r="E32" s="23">
        <v>5.1639777949432199E-3</v>
      </c>
      <c r="F32" s="23" t="s">
        <v>770</v>
      </c>
      <c r="G32" s="23" t="s">
        <v>770</v>
      </c>
      <c r="H32" s="23" t="s">
        <v>770</v>
      </c>
      <c r="I32" s="207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56"/>
    </row>
    <row r="33" spans="1:65">
      <c r="A33" s="29"/>
      <c r="B33" s="3" t="s">
        <v>87</v>
      </c>
      <c r="C33" s="28"/>
      <c r="D33" s="13" t="s">
        <v>770</v>
      </c>
      <c r="E33" s="13">
        <v>9.6824583655185398E-2</v>
      </c>
      <c r="F33" s="13" t="s">
        <v>770</v>
      </c>
      <c r="G33" s="13" t="s">
        <v>770</v>
      </c>
      <c r="H33" s="13" t="s">
        <v>770</v>
      </c>
      <c r="I33" s="15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274</v>
      </c>
      <c r="C34" s="28"/>
      <c r="D34" s="13" t="s">
        <v>770</v>
      </c>
      <c r="E34" s="13">
        <v>4.4408920985006262E-16</v>
      </c>
      <c r="F34" s="13" t="s">
        <v>770</v>
      </c>
      <c r="G34" s="13" t="s">
        <v>770</v>
      </c>
      <c r="H34" s="13" t="s">
        <v>770</v>
      </c>
      <c r="I34" s="15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275</v>
      </c>
      <c r="C35" s="46"/>
      <c r="D35" s="44" t="s">
        <v>276</v>
      </c>
      <c r="E35" s="44" t="s">
        <v>276</v>
      </c>
      <c r="F35" s="44" t="s">
        <v>276</v>
      </c>
      <c r="G35" s="44" t="s">
        <v>276</v>
      </c>
      <c r="H35" s="44" t="s">
        <v>276</v>
      </c>
      <c r="I35" s="15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I11 B24:H29">
    <cfRule type="expression" dxfId="20" priority="6">
      <formula>AND($B6&lt;&gt;$B5,NOT(ISBLANK(INDIRECT(Anlyt_LabRefThisCol))))</formula>
    </cfRule>
  </conditionalFormatting>
  <conditionalFormatting sqref="C2:I17 C20:H35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3372D-33E0-42A6-B001-72D713DFA00B}">
  <sheetPr codeName="Sheet17"/>
  <dimension ref="A1:BN107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7" width="11.140625" style="2" bestFit="1" customWidth="1"/>
    <col min="8" max="8" width="11.28515625" style="2" bestFit="1" customWidth="1"/>
    <col min="9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514</v>
      </c>
      <c r="BM1" s="27" t="s">
        <v>278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240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51" t="s">
        <v>248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103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1.22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1.23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11</v>
      </c>
    </row>
    <row r="8" spans="1:66">
      <c r="A8" s="29"/>
      <c r="B8" s="19">
        <v>1</v>
      </c>
      <c r="C8" s="9">
        <v>3</v>
      </c>
      <c r="D8" s="11">
        <v>1.23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1.22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1.2250000000000001</v>
      </c>
      <c r="BN9" s="27"/>
    </row>
    <row r="10" spans="1:66">
      <c r="A10" s="29"/>
      <c r="B10" s="19">
        <v>1</v>
      </c>
      <c r="C10" s="9">
        <v>5</v>
      </c>
      <c r="D10" s="11">
        <v>1.22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17</v>
      </c>
    </row>
    <row r="11" spans="1:66">
      <c r="A11" s="29"/>
      <c r="B11" s="19">
        <v>1</v>
      </c>
      <c r="C11" s="9">
        <v>6</v>
      </c>
      <c r="D11" s="11">
        <v>1.23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271</v>
      </c>
      <c r="C12" s="12"/>
      <c r="D12" s="22">
        <v>1.2249999999999999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272</v>
      </c>
      <c r="C13" s="28"/>
      <c r="D13" s="11">
        <v>1.2250000000000001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273</v>
      </c>
      <c r="C14" s="28"/>
      <c r="D14" s="23">
        <v>5.4772255750516656E-3</v>
      </c>
      <c r="E14" s="15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87</v>
      </c>
      <c r="C15" s="28"/>
      <c r="D15" s="13">
        <v>4.4712045510625848E-3</v>
      </c>
      <c r="E15" s="15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274</v>
      </c>
      <c r="C16" s="28"/>
      <c r="D16" s="13">
        <v>-2.2204460492503131E-16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275</v>
      </c>
      <c r="C17" s="46"/>
      <c r="D17" s="44" t="s">
        <v>276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BM18" s="55"/>
    </row>
    <row r="19" spans="1:65" ht="15">
      <c r="B19" s="8" t="s">
        <v>515</v>
      </c>
      <c r="BM19" s="27" t="s">
        <v>278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240</v>
      </c>
      <c r="E20" s="17" t="s">
        <v>240</v>
      </c>
      <c r="F20" s="17" t="s">
        <v>240</v>
      </c>
      <c r="G20" s="17" t="s">
        <v>240</v>
      </c>
      <c r="H20" s="17" t="s">
        <v>240</v>
      </c>
      <c r="I20" s="17" t="s">
        <v>240</v>
      </c>
      <c r="J20" s="17" t="s">
        <v>240</v>
      </c>
      <c r="K20" s="15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51" t="s">
        <v>244</v>
      </c>
      <c r="E21" s="152" t="s">
        <v>246</v>
      </c>
      <c r="F21" s="152" t="s">
        <v>248</v>
      </c>
      <c r="G21" s="152" t="s">
        <v>256</v>
      </c>
      <c r="H21" s="152" t="s">
        <v>280</v>
      </c>
      <c r="I21" s="152" t="s">
        <v>263</v>
      </c>
      <c r="J21" s="152" t="s">
        <v>265</v>
      </c>
      <c r="K21" s="15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303</v>
      </c>
      <c r="E22" s="11" t="s">
        <v>303</v>
      </c>
      <c r="F22" s="11" t="s">
        <v>103</v>
      </c>
      <c r="G22" s="11" t="s">
        <v>102</v>
      </c>
      <c r="H22" s="11" t="s">
        <v>103</v>
      </c>
      <c r="I22" s="11" t="s">
        <v>103</v>
      </c>
      <c r="J22" s="11" t="s">
        <v>103</v>
      </c>
      <c r="K22" s="15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15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8">
        <v>1</v>
      </c>
      <c r="C24" s="14">
        <v>1</v>
      </c>
      <c r="D24" s="21" t="s">
        <v>276</v>
      </c>
      <c r="E24" s="21" t="s">
        <v>98</v>
      </c>
      <c r="F24" s="21">
        <v>4.59</v>
      </c>
      <c r="G24" s="21" t="s">
        <v>291</v>
      </c>
      <c r="H24" s="21">
        <v>8.02</v>
      </c>
      <c r="I24" s="21" t="s">
        <v>292</v>
      </c>
      <c r="J24" s="21" t="s">
        <v>292</v>
      </c>
      <c r="K24" s="15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 t="s">
        <v>276</v>
      </c>
      <c r="E25" s="11" t="s">
        <v>98</v>
      </c>
      <c r="F25" s="11">
        <v>4.5599999999999996</v>
      </c>
      <c r="G25" s="11" t="s">
        <v>291</v>
      </c>
      <c r="H25" s="11">
        <v>8.01</v>
      </c>
      <c r="I25" s="11" t="s">
        <v>292</v>
      </c>
      <c r="J25" s="11" t="s">
        <v>292</v>
      </c>
      <c r="K25" s="15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12</v>
      </c>
    </row>
    <row r="26" spans="1:65">
      <c r="A26" s="29"/>
      <c r="B26" s="19">
        <v>1</v>
      </c>
      <c r="C26" s="9">
        <v>3</v>
      </c>
      <c r="D26" s="11" t="s">
        <v>276</v>
      </c>
      <c r="E26" s="11" t="s">
        <v>98</v>
      </c>
      <c r="F26" s="11">
        <v>4.5599999999999996</v>
      </c>
      <c r="G26" s="11" t="s">
        <v>291</v>
      </c>
      <c r="H26" s="11">
        <v>8.02</v>
      </c>
      <c r="I26" s="11" t="s">
        <v>292</v>
      </c>
      <c r="J26" s="11" t="s">
        <v>292</v>
      </c>
      <c r="K26" s="15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 t="s">
        <v>276</v>
      </c>
      <c r="E27" s="11" t="s">
        <v>98</v>
      </c>
      <c r="F27" s="11">
        <v>4.58</v>
      </c>
      <c r="G27" s="11" t="s">
        <v>291</v>
      </c>
      <c r="H27" s="11">
        <v>8.01</v>
      </c>
      <c r="I27" s="11" t="s">
        <v>292</v>
      </c>
      <c r="J27" s="11" t="s">
        <v>292</v>
      </c>
      <c r="K27" s="15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6.2975000000000003</v>
      </c>
    </row>
    <row r="28" spans="1:65">
      <c r="A28" s="29"/>
      <c r="B28" s="19">
        <v>1</v>
      </c>
      <c r="C28" s="9">
        <v>5</v>
      </c>
      <c r="D28" s="11" t="s">
        <v>276</v>
      </c>
      <c r="E28" s="11" t="s">
        <v>98</v>
      </c>
      <c r="F28" s="11">
        <v>4.59</v>
      </c>
      <c r="G28" s="11" t="s">
        <v>291</v>
      </c>
      <c r="H28" s="11">
        <v>8.01</v>
      </c>
      <c r="I28" s="11" t="s">
        <v>292</v>
      </c>
      <c r="J28" s="11" t="s">
        <v>292</v>
      </c>
      <c r="K28" s="15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18</v>
      </c>
    </row>
    <row r="29" spans="1:65">
      <c r="A29" s="29"/>
      <c r="B29" s="19">
        <v>1</v>
      </c>
      <c r="C29" s="9">
        <v>6</v>
      </c>
      <c r="D29" s="11" t="s">
        <v>276</v>
      </c>
      <c r="E29" s="11" t="s">
        <v>98</v>
      </c>
      <c r="F29" s="11">
        <v>4.59</v>
      </c>
      <c r="G29" s="11" t="s">
        <v>291</v>
      </c>
      <c r="H29" s="11">
        <v>8.0299999999999994</v>
      </c>
      <c r="I29" s="11" t="s">
        <v>292</v>
      </c>
      <c r="J29" s="11" t="s">
        <v>292</v>
      </c>
      <c r="K29" s="15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271</v>
      </c>
      <c r="C30" s="12"/>
      <c r="D30" s="22" t="s">
        <v>770</v>
      </c>
      <c r="E30" s="22" t="s">
        <v>770</v>
      </c>
      <c r="F30" s="22">
        <v>4.5783333333333331</v>
      </c>
      <c r="G30" s="22" t="s">
        <v>770</v>
      </c>
      <c r="H30" s="22">
        <v>8.0166666666666675</v>
      </c>
      <c r="I30" s="22" t="s">
        <v>770</v>
      </c>
      <c r="J30" s="22" t="s">
        <v>770</v>
      </c>
      <c r="K30" s="15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272</v>
      </c>
      <c r="C31" s="28"/>
      <c r="D31" s="11" t="s">
        <v>770</v>
      </c>
      <c r="E31" s="11" t="s">
        <v>770</v>
      </c>
      <c r="F31" s="11">
        <v>4.585</v>
      </c>
      <c r="G31" s="11" t="s">
        <v>770</v>
      </c>
      <c r="H31" s="11">
        <v>8.0150000000000006</v>
      </c>
      <c r="I31" s="11" t="s">
        <v>770</v>
      </c>
      <c r="J31" s="11" t="s">
        <v>770</v>
      </c>
      <c r="K31" s="15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273</v>
      </c>
      <c r="C32" s="28"/>
      <c r="D32" s="23" t="s">
        <v>770</v>
      </c>
      <c r="E32" s="23" t="s">
        <v>770</v>
      </c>
      <c r="F32" s="23">
        <v>1.4719601443879874E-2</v>
      </c>
      <c r="G32" s="23" t="s">
        <v>770</v>
      </c>
      <c r="H32" s="23">
        <v>8.164965809277086E-3</v>
      </c>
      <c r="I32" s="23" t="s">
        <v>770</v>
      </c>
      <c r="J32" s="23" t="s">
        <v>770</v>
      </c>
      <c r="K32" s="15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87</v>
      </c>
      <c r="C33" s="28"/>
      <c r="D33" s="13" t="s">
        <v>770</v>
      </c>
      <c r="E33" s="13" t="s">
        <v>770</v>
      </c>
      <c r="F33" s="13">
        <v>3.2150567405634964E-3</v>
      </c>
      <c r="G33" s="13" t="s">
        <v>770</v>
      </c>
      <c r="H33" s="13">
        <v>1.0184988535480771E-3</v>
      </c>
      <c r="I33" s="13" t="s">
        <v>770</v>
      </c>
      <c r="J33" s="13" t="s">
        <v>770</v>
      </c>
      <c r="K33" s="15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274</v>
      </c>
      <c r="C34" s="28"/>
      <c r="D34" s="13" t="s">
        <v>770</v>
      </c>
      <c r="E34" s="13" t="s">
        <v>770</v>
      </c>
      <c r="F34" s="13">
        <v>-0.27299192801376215</v>
      </c>
      <c r="G34" s="13" t="s">
        <v>770</v>
      </c>
      <c r="H34" s="13">
        <v>0.27299192801376204</v>
      </c>
      <c r="I34" s="13" t="s">
        <v>770</v>
      </c>
      <c r="J34" s="13" t="s">
        <v>770</v>
      </c>
      <c r="K34" s="15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275</v>
      </c>
      <c r="C35" s="46"/>
      <c r="D35" s="44" t="s">
        <v>276</v>
      </c>
      <c r="E35" s="44" t="s">
        <v>276</v>
      </c>
      <c r="F35" s="44">
        <v>0.67</v>
      </c>
      <c r="G35" s="44" t="s">
        <v>276</v>
      </c>
      <c r="H35" s="44">
        <v>0.67</v>
      </c>
      <c r="I35" s="44" t="s">
        <v>276</v>
      </c>
      <c r="J35" s="44" t="s">
        <v>276</v>
      </c>
      <c r="K35" s="15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BM36" s="55"/>
    </row>
    <row r="37" spans="1:65" ht="15">
      <c r="B37" s="8" t="s">
        <v>516</v>
      </c>
      <c r="BM37" s="27" t="s">
        <v>278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240</v>
      </c>
      <c r="E38" s="17" t="s">
        <v>240</v>
      </c>
      <c r="F38" s="17" t="s">
        <v>240</v>
      </c>
      <c r="G38" s="17" t="s">
        <v>240</v>
      </c>
      <c r="H38" s="17" t="s">
        <v>240</v>
      </c>
      <c r="I38" s="17" t="s">
        <v>240</v>
      </c>
      <c r="J38" s="17" t="s">
        <v>240</v>
      </c>
      <c r="K38" s="15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241</v>
      </c>
      <c r="C39" s="9" t="s">
        <v>241</v>
      </c>
      <c r="D39" s="151" t="s">
        <v>244</v>
      </c>
      <c r="E39" s="152" t="s">
        <v>246</v>
      </c>
      <c r="F39" s="152" t="s">
        <v>248</v>
      </c>
      <c r="G39" s="152" t="s">
        <v>256</v>
      </c>
      <c r="H39" s="152" t="s">
        <v>280</v>
      </c>
      <c r="I39" s="152" t="s">
        <v>263</v>
      </c>
      <c r="J39" s="152" t="s">
        <v>265</v>
      </c>
      <c r="K39" s="15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303</v>
      </c>
      <c r="E40" s="11" t="s">
        <v>303</v>
      </c>
      <c r="F40" s="11" t="s">
        <v>103</v>
      </c>
      <c r="G40" s="11" t="s">
        <v>102</v>
      </c>
      <c r="H40" s="11" t="s">
        <v>103</v>
      </c>
      <c r="I40" s="11" t="s">
        <v>103</v>
      </c>
      <c r="J40" s="11" t="s">
        <v>103</v>
      </c>
      <c r="K40" s="15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15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214" t="s">
        <v>276</v>
      </c>
      <c r="E42" s="214" t="s">
        <v>98</v>
      </c>
      <c r="F42" s="214">
        <v>18.600000000000001</v>
      </c>
      <c r="G42" s="214" t="s">
        <v>291</v>
      </c>
      <c r="H42" s="214">
        <v>19</v>
      </c>
      <c r="I42" s="214" t="s">
        <v>292</v>
      </c>
      <c r="J42" s="214" t="s">
        <v>292</v>
      </c>
      <c r="K42" s="216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7"/>
      <c r="BH42" s="217"/>
      <c r="BI42" s="217"/>
      <c r="BJ42" s="217"/>
      <c r="BK42" s="217"/>
      <c r="BL42" s="217"/>
      <c r="BM42" s="218">
        <v>1</v>
      </c>
    </row>
    <row r="43" spans="1:65">
      <c r="A43" s="29"/>
      <c r="B43" s="19">
        <v>1</v>
      </c>
      <c r="C43" s="9">
        <v>2</v>
      </c>
      <c r="D43" s="219" t="s">
        <v>276</v>
      </c>
      <c r="E43" s="219" t="s">
        <v>98</v>
      </c>
      <c r="F43" s="219">
        <v>21.1</v>
      </c>
      <c r="G43" s="219" t="s">
        <v>291</v>
      </c>
      <c r="H43" s="219">
        <v>19</v>
      </c>
      <c r="I43" s="219" t="s">
        <v>292</v>
      </c>
      <c r="J43" s="219" t="s">
        <v>292</v>
      </c>
      <c r="K43" s="216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>
        <v>13</v>
      </c>
    </row>
    <row r="44" spans="1:65">
      <c r="A44" s="29"/>
      <c r="B44" s="19">
        <v>1</v>
      </c>
      <c r="C44" s="9">
        <v>3</v>
      </c>
      <c r="D44" s="219" t="s">
        <v>276</v>
      </c>
      <c r="E44" s="219" t="s">
        <v>98</v>
      </c>
      <c r="F44" s="219">
        <v>21.3</v>
      </c>
      <c r="G44" s="219" t="s">
        <v>291</v>
      </c>
      <c r="H44" s="219">
        <v>19</v>
      </c>
      <c r="I44" s="219" t="s">
        <v>292</v>
      </c>
      <c r="J44" s="219" t="s">
        <v>292</v>
      </c>
      <c r="K44" s="216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16</v>
      </c>
    </row>
    <row r="45" spans="1:65">
      <c r="A45" s="29"/>
      <c r="B45" s="19">
        <v>1</v>
      </c>
      <c r="C45" s="9">
        <v>4</v>
      </c>
      <c r="D45" s="219" t="s">
        <v>276</v>
      </c>
      <c r="E45" s="219" t="s">
        <v>98</v>
      </c>
      <c r="F45" s="219">
        <v>19.5</v>
      </c>
      <c r="G45" s="219" t="s">
        <v>291</v>
      </c>
      <c r="H45" s="219">
        <v>19</v>
      </c>
      <c r="I45" s="219" t="s">
        <v>292</v>
      </c>
      <c r="J45" s="219" t="s">
        <v>292</v>
      </c>
      <c r="K45" s="216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19.2</v>
      </c>
    </row>
    <row r="46" spans="1:65">
      <c r="A46" s="29"/>
      <c r="B46" s="19">
        <v>1</v>
      </c>
      <c r="C46" s="9">
        <v>5</v>
      </c>
      <c r="D46" s="219" t="s">
        <v>276</v>
      </c>
      <c r="E46" s="219" t="s">
        <v>98</v>
      </c>
      <c r="F46" s="219">
        <v>18.399999999999999</v>
      </c>
      <c r="G46" s="219" t="s">
        <v>291</v>
      </c>
      <c r="H46" s="219">
        <v>19</v>
      </c>
      <c r="I46" s="219" t="s">
        <v>292</v>
      </c>
      <c r="J46" s="219" t="s">
        <v>292</v>
      </c>
      <c r="K46" s="216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19</v>
      </c>
    </row>
    <row r="47" spans="1:65">
      <c r="A47" s="29"/>
      <c r="B47" s="19">
        <v>1</v>
      </c>
      <c r="C47" s="9">
        <v>6</v>
      </c>
      <c r="D47" s="219" t="s">
        <v>276</v>
      </c>
      <c r="E47" s="219" t="s">
        <v>98</v>
      </c>
      <c r="F47" s="219">
        <v>17.5</v>
      </c>
      <c r="G47" s="219" t="s">
        <v>291</v>
      </c>
      <c r="H47" s="219">
        <v>19</v>
      </c>
      <c r="I47" s="219" t="s">
        <v>292</v>
      </c>
      <c r="J47" s="219" t="s">
        <v>292</v>
      </c>
      <c r="K47" s="216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21"/>
    </row>
    <row r="48" spans="1:65">
      <c r="A48" s="29"/>
      <c r="B48" s="20" t="s">
        <v>271</v>
      </c>
      <c r="C48" s="12"/>
      <c r="D48" s="222" t="s">
        <v>770</v>
      </c>
      <c r="E48" s="222" t="s">
        <v>770</v>
      </c>
      <c r="F48" s="222">
        <v>19.400000000000002</v>
      </c>
      <c r="G48" s="222" t="s">
        <v>770</v>
      </c>
      <c r="H48" s="222">
        <v>19</v>
      </c>
      <c r="I48" s="222" t="s">
        <v>770</v>
      </c>
      <c r="J48" s="222" t="s">
        <v>770</v>
      </c>
      <c r="K48" s="216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1"/>
    </row>
    <row r="49" spans="1:65">
      <c r="A49" s="29"/>
      <c r="B49" s="3" t="s">
        <v>272</v>
      </c>
      <c r="C49" s="28"/>
      <c r="D49" s="219" t="s">
        <v>770</v>
      </c>
      <c r="E49" s="219" t="s">
        <v>770</v>
      </c>
      <c r="F49" s="219">
        <v>19.05</v>
      </c>
      <c r="G49" s="219" t="s">
        <v>770</v>
      </c>
      <c r="H49" s="219">
        <v>19</v>
      </c>
      <c r="I49" s="219" t="s">
        <v>770</v>
      </c>
      <c r="J49" s="219" t="s">
        <v>770</v>
      </c>
      <c r="K49" s="216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1"/>
    </row>
    <row r="50" spans="1:65">
      <c r="A50" s="29"/>
      <c r="B50" s="3" t="s">
        <v>273</v>
      </c>
      <c r="C50" s="28"/>
      <c r="D50" s="219" t="s">
        <v>770</v>
      </c>
      <c r="E50" s="219" t="s">
        <v>770</v>
      </c>
      <c r="F50" s="219">
        <v>1.5336231610144657</v>
      </c>
      <c r="G50" s="219" t="s">
        <v>770</v>
      </c>
      <c r="H50" s="219">
        <v>0</v>
      </c>
      <c r="I50" s="219" t="s">
        <v>770</v>
      </c>
      <c r="J50" s="219" t="s">
        <v>770</v>
      </c>
      <c r="K50" s="216"/>
      <c r="L50" s="217"/>
      <c r="M50" s="217"/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217"/>
      <c r="AJ50" s="217"/>
      <c r="AK50" s="217"/>
      <c r="AL50" s="217"/>
      <c r="AM50" s="217"/>
      <c r="AN50" s="217"/>
      <c r="AO50" s="217"/>
      <c r="AP50" s="217"/>
      <c r="AQ50" s="217"/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/>
      <c r="BG50" s="217"/>
      <c r="BH50" s="217"/>
      <c r="BI50" s="217"/>
      <c r="BJ50" s="217"/>
      <c r="BK50" s="217"/>
      <c r="BL50" s="217"/>
      <c r="BM50" s="221"/>
    </row>
    <row r="51" spans="1:65">
      <c r="A51" s="29"/>
      <c r="B51" s="3" t="s">
        <v>87</v>
      </c>
      <c r="C51" s="28"/>
      <c r="D51" s="13" t="s">
        <v>770</v>
      </c>
      <c r="E51" s="13" t="s">
        <v>770</v>
      </c>
      <c r="F51" s="13">
        <v>7.9052740258477611E-2</v>
      </c>
      <c r="G51" s="13" t="s">
        <v>770</v>
      </c>
      <c r="H51" s="13">
        <v>0</v>
      </c>
      <c r="I51" s="13" t="s">
        <v>770</v>
      </c>
      <c r="J51" s="13" t="s">
        <v>770</v>
      </c>
      <c r="K51" s="15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274</v>
      </c>
      <c r="C52" s="28"/>
      <c r="D52" s="13" t="s">
        <v>770</v>
      </c>
      <c r="E52" s="13" t="s">
        <v>770</v>
      </c>
      <c r="F52" s="13">
        <v>1.0416666666666741E-2</v>
      </c>
      <c r="G52" s="13" t="s">
        <v>770</v>
      </c>
      <c r="H52" s="13">
        <v>-1.041666666666663E-2</v>
      </c>
      <c r="I52" s="13" t="s">
        <v>770</v>
      </c>
      <c r="J52" s="13" t="s">
        <v>770</v>
      </c>
      <c r="K52" s="15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275</v>
      </c>
      <c r="C53" s="46"/>
      <c r="D53" s="44" t="s">
        <v>276</v>
      </c>
      <c r="E53" s="44" t="s">
        <v>276</v>
      </c>
      <c r="F53" s="44">
        <v>0.67</v>
      </c>
      <c r="G53" s="44" t="s">
        <v>276</v>
      </c>
      <c r="H53" s="44">
        <v>0.67</v>
      </c>
      <c r="I53" s="44" t="s">
        <v>276</v>
      </c>
      <c r="J53" s="44" t="s">
        <v>276</v>
      </c>
      <c r="K53" s="15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BM54" s="55"/>
    </row>
    <row r="55" spans="1:65" ht="15">
      <c r="B55" s="8" t="s">
        <v>517</v>
      </c>
      <c r="BM55" s="27" t="s">
        <v>278</v>
      </c>
    </row>
    <row r="56" spans="1:65" ht="15">
      <c r="A56" s="24" t="s">
        <v>10</v>
      </c>
      <c r="B56" s="18" t="s">
        <v>114</v>
      </c>
      <c r="C56" s="15" t="s">
        <v>115</v>
      </c>
      <c r="D56" s="16" t="s">
        <v>240</v>
      </c>
      <c r="E56" s="17" t="s">
        <v>240</v>
      </c>
      <c r="F56" s="17" t="s">
        <v>240</v>
      </c>
      <c r="G56" s="17" t="s">
        <v>240</v>
      </c>
      <c r="H56" s="17" t="s">
        <v>240</v>
      </c>
      <c r="I56" s="17" t="s">
        <v>240</v>
      </c>
      <c r="J56" s="15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241</v>
      </c>
      <c r="C57" s="9" t="s">
        <v>241</v>
      </c>
      <c r="D57" s="151" t="s">
        <v>244</v>
      </c>
      <c r="E57" s="152" t="s">
        <v>246</v>
      </c>
      <c r="F57" s="152" t="s">
        <v>248</v>
      </c>
      <c r="G57" s="152" t="s">
        <v>256</v>
      </c>
      <c r="H57" s="152" t="s">
        <v>280</v>
      </c>
      <c r="I57" s="152" t="s">
        <v>263</v>
      </c>
      <c r="J57" s="15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303</v>
      </c>
      <c r="E58" s="11" t="s">
        <v>303</v>
      </c>
      <c r="F58" s="11" t="s">
        <v>103</v>
      </c>
      <c r="G58" s="11" t="s">
        <v>102</v>
      </c>
      <c r="H58" s="11" t="s">
        <v>103</v>
      </c>
      <c r="I58" s="11" t="s">
        <v>103</v>
      </c>
      <c r="J58" s="15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5"/>
      <c r="E59" s="25"/>
      <c r="F59" s="25"/>
      <c r="G59" s="25"/>
      <c r="H59" s="25"/>
      <c r="I59" s="25"/>
      <c r="J59" s="15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223" t="s">
        <v>276</v>
      </c>
      <c r="E60" s="223" t="s">
        <v>98</v>
      </c>
      <c r="F60" s="223">
        <v>414.7</v>
      </c>
      <c r="G60" s="223" t="s">
        <v>291</v>
      </c>
      <c r="H60" s="223">
        <v>947</v>
      </c>
      <c r="I60" s="223" t="s">
        <v>292</v>
      </c>
      <c r="J60" s="224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25"/>
      <c r="Y60" s="225"/>
      <c r="Z60" s="225"/>
      <c r="AA60" s="225"/>
      <c r="AB60" s="225"/>
      <c r="AC60" s="225"/>
      <c r="AD60" s="225"/>
      <c r="AE60" s="225"/>
      <c r="AF60" s="225"/>
      <c r="AG60" s="225"/>
      <c r="AH60" s="225"/>
      <c r="AI60" s="225"/>
      <c r="AJ60" s="225"/>
      <c r="AK60" s="225"/>
      <c r="AL60" s="225"/>
      <c r="AM60" s="225"/>
      <c r="AN60" s="225"/>
      <c r="AO60" s="225"/>
      <c r="AP60" s="225"/>
      <c r="AQ60" s="225"/>
      <c r="AR60" s="225"/>
      <c r="AS60" s="225"/>
      <c r="AT60" s="225"/>
      <c r="AU60" s="225"/>
      <c r="AV60" s="225"/>
      <c r="AW60" s="225"/>
      <c r="AX60" s="225"/>
      <c r="AY60" s="225"/>
      <c r="AZ60" s="225"/>
      <c r="BA60" s="225"/>
      <c r="BB60" s="225"/>
      <c r="BC60" s="225"/>
      <c r="BD60" s="225"/>
      <c r="BE60" s="225"/>
      <c r="BF60" s="225"/>
      <c r="BG60" s="225"/>
      <c r="BH60" s="225"/>
      <c r="BI60" s="225"/>
      <c r="BJ60" s="225"/>
      <c r="BK60" s="225"/>
      <c r="BL60" s="225"/>
      <c r="BM60" s="226">
        <v>1</v>
      </c>
    </row>
    <row r="61" spans="1:65">
      <c r="A61" s="29"/>
      <c r="B61" s="19">
        <v>1</v>
      </c>
      <c r="C61" s="9">
        <v>2</v>
      </c>
      <c r="D61" s="227" t="s">
        <v>276</v>
      </c>
      <c r="E61" s="227" t="s">
        <v>98</v>
      </c>
      <c r="F61" s="227">
        <v>409.9</v>
      </c>
      <c r="G61" s="227" t="s">
        <v>291</v>
      </c>
      <c r="H61" s="227">
        <v>946</v>
      </c>
      <c r="I61" s="227" t="s">
        <v>292</v>
      </c>
      <c r="J61" s="224"/>
      <c r="K61" s="225"/>
      <c r="L61" s="225"/>
      <c r="M61" s="225"/>
      <c r="N61" s="225"/>
      <c r="O61" s="225"/>
      <c r="P61" s="225"/>
      <c r="Q61" s="225"/>
      <c r="R61" s="225"/>
      <c r="S61" s="225"/>
      <c r="T61" s="225"/>
      <c r="U61" s="225"/>
      <c r="V61" s="225"/>
      <c r="W61" s="225"/>
      <c r="X61" s="225"/>
      <c r="Y61" s="225"/>
      <c r="Z61" s="225"/>
      <c r="AA61" s="225"/>
      <c r="AB61" s="225"/>
      <c r="AC61" s="225"/>
      <c r="AD61" s="225"/>
      <c r="AE61" s="225"/>
      <c r="AF61" s="225"/>
      <c r="AG61" s="225"/>
      <c r="AH61" s="225"/>
      <c r="AI61" s="225"/>
      <c r="AJ61" s="225"/>
      <c r="AK61" s="225"/>
      <c r="AL61" s="225"/>
      <c r="AM61" s="225"/>
      <c r="AN61" s="225"/>
      <c r="AO61" s="225"/>
      <c r="AP61" s="225"/>
      <c r="AQ61" s="225"/>
      <c r="AR61" s="225"/>
      <c r="AS61" s="225"/>
      <c r="AT61" s="225"/>
      <c r="AU61" s="225"/>
      <c r="AV61" s="225"/>
      <c r="AW61" s="225"/>
      <c r="AX61" s="225"/>
      <c r="AY61" s="225"/>
      <c r="AZ61" s="225"/>
      <c r="BA61" s="225"/>
      <c r="BB61" s="225"/>
      <c r="BC61" s="225"/>
      <c r="BD61" s="225"/>
      <c r="BE61" s="225"/>
      <c r="BF61" s="225"/>
      <c r="BG61" s="225"/>
      <c r="BH61" s="225"/>
      <c r="BI61" s="225"/>
      <c r="BJ61" s="225"/>
      <c r="BK61" s="225"/>
      <c r="BL61" s="225"/>
      <c r="BM61" s="226">
        <v>14</v>
      </c>
    </row>
    <row r="62" spans="1:65">
      <c r="A62" s="29"/>
      <c r="B62" s="19">
        <v>1</v>
      </c>
      <c r="C62" s="9">
        <v>3</v>
      </c>
      <c r="D62" s="227" t="s">
        <v>276</v>
      </c>
      <c r="E62" s="227" t="s">
        <v>98</v>
      </c>
      <c r="F62" s="227">
        <v>419.1</v>
      </c>
      <c r="G62" s="227" t="s">
        <v>291</v>
      </c>
      <c r="H62" s="227">
        <v>946</v>
      </c>
      <c r="I62" s="227" t="s">
        <v>292</v>
      </c>
      <c r="J62" s="224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5"/>
      <c r="AA62" s="225"/>
      <c r="AB62" s="225"/>
      <c r="AC62" s="225"/>
      <c r="AD62" s="225"/>
      <c r="AE62" s="225"/>
      <c r="AF62" s="225"/>
      <c r="AG62" s="225"/>
      <c r="AH62" s="225"/>
      <c r="AI62" s="225"/>
      <c r="AJ62" s="225"/>
      <c r="AK62" s="225"/>
      <c r="AL62" s="225"/>
      <c r="AM62" s="225"/>
      <c r="AN62" s="225"/>
      <c r="AO62" s="225"/>
      <c r="AP62" s="225"/>
      <c r="AQ62" s="225"/>
      <c r="AR62" s="225"/>
      <c r="AS62" s="225"/>
      <c r="AT62" s="225"/>
      <c r="AU62" s="225"/>
      <c r="AV62" s="225"/>
      <c r="AW62" s="225"/>
      <c r="AX62" s="225"/>
      <c r="AY62" s="225"/>
      <c r="AZ62" s="225"/>
      <c r="BA62" s="225"/>
      <c r="BB62" s="225"/>
      <c r="BC62" s="225"/>
      <c r="BD62" s="225"/>
      <c r="BE62" s="225"/>
      <c r="BF62" s="225"/>
      <c r="BG62" s="225"/>
      <c r="BH62" s="225"/>
      <c r="BI62" s="225"/>
      <c r="BJ62" s="225"/>
      <c r="BK62" s="225"/>
      <c r="BL62" s="225"/>
      <c r="BM62" s="226">
        <v>16</v>
      </c>
    </row>
    <row r="63" spans="1:65">
      <c r="A63" s="29"/>
      <c r="B63" s="19">
        <v>1</v>
      </c>
      <c r="C63" s="9">
        <v>4</v>
      </c>
      <c r="D63" s="227" t="s">
        <v>276</v>
      </c>
      <c r="E63" s="227" t="s">
        <v>98</v>
      </c>
      <c r="F63" s="227">
        <v>410.5</v>
      </c>
      <c r="G63" s="227" t="s">
        <v>291</v>
      </c>
      <c r="H63" s="227">
        <v>947</v>
      </c>
      <c r="I63" s="227" t="s">
        <v>292</v>
      </c>
      <c r="J63" s="224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25"/>
      <c r="Y63" s="225"/>
      <c r="Z63" s="225"/>
      <c r="AA63" s="225"/>
      <c r="AB63" s="225"/>
      <c r="AC63" s="225"/>
      <c r="AD63" s="225"/>
      <c r="AE63" s="225"/>
      <c r="AF63" s="225"/>
      <c r="AG63" s="225"/>
      <c r="AH63" s="225"/>
      <c r="AI63" s="225"/>
      <c r="AJ63" s="225"/>
      <c r="AK63" s="225"/>
      <c r="AL63" s="225"/>
      <c r="AM63" s="225"/>
      <c r="AN63" s="225"/>
      <c r="AO63" s="225"/>
      <c r="AP63" s="225"/>
      <c r="AQ63" s="225"/>
      <c r="AR63" s="225"/>
      <c r="AS63" s="225"/>
      <c r="AT63" s="225"/>
      <c r="AU63" s="225"/>
      <c r="AV63" s="225"/>
      <c r="AW63" s="225"/>
      <c r="AX63" s="225"/>
      <c r="AY63" s="225"/>
      <c r="AZ63" s="225"/>
      <c r="BA63" s="225"/>
      <c r="BB63" s="225"/>
      <c r="BC63" s="225"/>
      <c r="BD63" s="225"/>
      <c r="BE63" s="225"/>
      <c r="BF63" s="225"/>
      <c r="BG63" s="225"/>
      <c r="BH63" s="225"/>
      <c r="BI63" s="225"/>
      <c r="BJ63" s="225"/>
      <c r="BK63" s="225"/>
      <c r="BL63" s="225"/>
      <c r="BM63" s="226">
        <v>679.75833333333298</v>
      </c>
    </row>
    <row r="64" spans="1:65">
      <c r="A64" s="29"/>
      <c r="B64" s="19">
        <v>1</v>
      </c>
      <c r="C64" s="9">
        <v>5</v>
      </c>
      <c r="D64" s="227" t="s">
        <v>276</v>
      </c>
      <c r="E64" s="227" t="s">
        <v>98</v>
      </c>
      <c r="F64" s="227">
        <v>408.6</v>
      </c>
      <c r="G64" s="227" t="s">
        <v>291</v>
      </c>
      <c r="H64" s="227">
        <v>949</v>
      </c>
      <c r="I64" s="227" t="s">
        <v>292</v>
      </c>
      <c r="J64" s="224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25"/>
      <c r="Y64" s="225"/>
      <c r="Z64" s="225"/>
      <c r="AA64" s="225"/>
      <c r="AB64" s="225"/>
      <c r="AC64" s="225"/>
      <c r="AD64" s="225"/>
      <c r="AE64" s="225"/>
      <c r="AF64" s="225"/>
      <c r="AG64" s="225"/>
      <c r="AH64" s="225"/>
      <c r="AI64" s="225"/>
      <c r="AJ64" s="225"/>
      <c r="AK64" s="225"/>
      <c r="AL64" s="225"/>
      <c r="AM64" s="225"/>
      <c r="AN64" s="225"/>
      <c r="AO64" s="225"/>
      <c r="AP64" s="225"/>
      <c r="AQ64" s="225"/>
      <c r="AR64" s="225"/>
      <c r="AS64" s="225"/>
      <c r="AT64" s="225"/>
      <c r="AU64" s="225"/>
      <c r="AV64" s="225"/>
      <c r="AW64" s="225"/>
      <c r="AX64" s="225"/>
      <c r="AY64" s="225"/>
      <c r="AZ64" s="225"/>
      <c r="BA64" s="225"/>
      <c r="BB64" s="225"/>
      <c r="BC64" s="225"/>
      <c r="BD64" s="225"/>
      <c r="BE64" s="225"/>
      <c r="BF64" s="225"/>
      <c r="BG64" s="225"/>
      <c r="BH64" s="225"/>
      <c r="BI64" s="225"/>
      <c r="BJ64" s="225"/>
      <c r="BK64" s="225"/>
      <c r="BL64" s="225"/>
      <c r="BM64" s="226">
        <v>20</v>
      </c>
    </row>
    <row r="65" spans="1:65">
      <c r="A65" s="29"/>
      <c r="B65" s="19">
        <v>1</v>
      </c>
      <c r="C65" s="9">
        <v>6</v>
      </c>
      <c r="D65" s="227" t="s">
        <v>276</v>
      </c>
      <c r="E65" s="227" t="s">
        <v>98</v>
      </c>
      <c r="F65" s="227">
        <v>410.3</v>
      </c>
      <c r="G65" s="227" t="s">
        <v>291</v>
      </c>
      <c r="H65" s="227">
        <v>949</v>
      </c>
      <c r="I65" s="227" t="s">
        <v>292</v>
      </c>
      <c r="J65" s="224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25"/>
      <c r="Y65" s="225"/>
      <c r="Z65" s="225"/>
      <c r="AA65" s="225"/>
      <c r="AB65" s="225"/>
      <c r="AC65" s="225"/>
      <c r="AD65" s="225"/>
      <c r="AE65" s="225"/>
      <c r="AF65" s="225"/>
      <c r="AG65" s="225"/>
      <c r="AH65" s="225"/>
      <c r="AI65" s="225"/>
      <c r="AJ65" s="225"/>
      <c r="AK65" s="225"/>
      <c r="AL65" s="225"/>
      <c r="AM65" s="225"/>
      <c r="AN65" s="225"/>
      <c r="AO65" s="225"/>
      <c r="AP65" s="225"/>
      <c r="AQ65" s="225"/>
      <c r="AR65" s="225"/>
      <c r="AS65" s="225"/>
      <c r="AT65" s="225"/>
      <c r="AU65" s="225"/>
      <c r="AV65" s="225"/>
      <c r="AW65" s="225"/>
      <c r="AX65" s="225"/>
      <c r="AY65" s="225"/>
      <c r="AZ65" s="225"/>
      <c r="BA65" s="225"/>
      <c r="BB65" s="225"/>
      <c r="BC65" s="225"/>
      <c r="BD65" s="225"/>
      <c r="BE65" s="225"/>
      <c r="BF65" s="225"/>
      <c r="BG65" s="225"/>
      <c r="BH65" s="225"/>
      <c r="BI65" s="225"/>
      <c r="BJ65" s="225"/>
      <c r="BK65" s="225"/>
      <c r="BL65" s="225"/>
      <c r="BM65" s="228"/>
    </row>
    <row r="66" spans="1:65">
      <c r="A66" s="29"/>
      <c r="B66" s="20" t="s">
        <v>271</v>
      </c>
      <c r="C66" s="12"/>
      <c r="D66" s="229" t="s">
        <v>770</v>
      </c>
      <c r="E66" s="229" t="s">
        <v>770</v>
      </c>
      <c r="F66" s="229">
        <v>412.18333333333334</v>
      </c>
      <c r="G66" s="229" t="s">
        <v>770</v>
      </c>
      <c r="H66" s="229">
        <v>947.33333333333337</v>
      </c>
      <c r="I66" s="229" t="s">
        <v>770</v>
      </c>
      <c r="J66" s="224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25"/>
      <c r="Y66" s="225"/>
      <c r="Z66" s="225"/>
      <c r="AA66" s="225"/>
      <c r="AB66" s="225"/>
      <c r="AC66" s="225"/>
      <c r="AD66" s="225"/>
      <c r="AE66" s="225"/>
      <c r="AF66" s="225"/>
      <c r="AG66" s="225"/>
      <c r="AH66" s="225"/>
      <c r="AI66" s="225"/>
      <c r="AJ66" s="225"/>
      <c r="AK66" s="225"/>
      <c r="AL66" s="225"/>
      <c r="AM66" s="225"/>
      <c r="AN66" s="225"/>
      <c r="AO66" s="225"/>
      <c r="AP66" s="225"/>
      <c r="AQ66" s="225"/>
      <c r="AR66" s="225"/>
      <c r="AS66" s="225"/>
      <c r="AT66" s="225"/>
      <c r="AU66" s="225"/>
      <c r="AV66" s="225"/>
      <c r="AW66" s="225"/>
      <c r="AX66" s="225"/>
      <c r="AY66" s="225"/>
      <c r="AZ66" s="225"/>
      <c r="BA66" s="225"/>
      <c r="BB66" s="225"/>
      <c r="BC66" s="225"/>
      <c r="BD66" s="225"/>
      <c r="BE66" s="225"/>
      <c r="BF66" s="225"/>
      <c r="BG66" s="225"/>
      <c r="BH66" s="225"/>
      <c r="BI66" s="225"/>
      <c r="BJ66" s="225"/>
      <c r="BK66" s="225"/>
      <c r="BL66" s="225"/>
      <c r="BM66" s="228"/>
    </row>
    <row r="67" spans="1:65">
      <c r="A67" s="29"/>
      <c r="B67" s="3" t="s">
        <v>272</v>
      </c>
      <c r="C67" s="28"/>
      <c r="D67" s="227" t="s">
        <v>770</v>
      </c>
      <c r="E67" s="227" t="s">
        <v>770</v>
      </c>
      <c r="F67" s="227">
        <v>410.4</v>
      </c>
      <c r="G67" s="227" t="s">
        <v>770</v>
      </c>
      <c r="H67" s="227">
        <v>947</v>
      </c>
      <c r="I67" s="227" t="s">
        <v>770</v>
      </c>
      <c r="J67" s="224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25"/>
      <c r="Y67" s="225"/>
      <c r="Z67" s="225"/>
      <c r="AA67" s="225"/>
      <c r="AB67" s="225"/>
      <c r="AC67" s="225"/>
      <c r="AD67" s="225"/>
      <c r="AE67" s="225"/>
      <c r="AF67" s="225"/>
      <c r="AG67" s="225"/>
      <c r="AH67" s="225"/>
      <c r="AI67" s="225"/>
      <c r="AJ67" s="225"/>
      <c r="AK67" s="225"/>
      <c r="AL67" s="225"/>
      <c r="AM67" s="225"/>
      <c r="AN67" s="225"/>
      <c r="AO67" s="225"/>
      <c r="AP67" s="225"/>
      <c r="AQ67" s="225"/>
      <c r="AR67" s="225"/>
      <c r="AS67" s="225"/>
      <c r="AT67" s="225"/>
      <c r="AU67" s="225"/>
      <c r="AV67" s="225"/>
      <c r="AW67" s="225"/>
      <c r="AX67" s="225"/>
      <c r="AY67" s="225"/>
      <c r="AZ67" s="225"/>
      <c r="BA67" s="225"/>
      <c r="BB67" s="225"/>
      <c r="BC67" s="225"/>
      <c r="BD67" s="225"/>
      <c r="BE67" s="225"/>
      <c r="BF67" s="225"/>
      <c r="BG67" s="225"/>
      <c r="BH67" s="225"/>
      <c r="BI67" s="225"/>
      <c r="BJ67" s="225"/>
      <c r="BK67" s="225"/>
      <c r="BL67" s="225"/>
      <c r="BM67" s="228"/>
    </row>
    <row r="68" spans="1:65">
      <c r="A68" s="29"/>
      <c r="B68" s="3" t="s">
        <v>273</v>
      </c>
      <c r="C68" s="28"/>
      <c r="D68" s="227" t="s">
        <v>770</v>
      </c>
      <c r="E68" s="227" t="s">
        <v>770</v>
      </c>
      <c r="F68" s="227">
        <v>3.9650556952792853</v>
      </c>
      <c r="G68" s="227" t="s">
        <v>770</v>
      </c>
      <c r="H68" s="227">
        <v>1.3662601021279464</v>
      </c>
      <c r="I68" s="227" t="s">
        <v>770</v>
      </c>
      <c r="J68" s="224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V68" s="225"/>
      <c r="W68" s="225"/>
      <c r="X68" s="225"/>
      <c r="Y68" s="225"/>
      <c r="Z68" s="225"/>
      <c r="AA68" s="225"/>
      <c r="AB68" s="225"/>
      <c r="AC68" s="225"/>
      <c r="AD68" s="225"/>
      <c r="AE68" s="225"/>
      <c r="AF68" s="225"/>
      <c r="AG68" s="225"/>
      <c r="AH68" s="225"/>
      <c r="AI68" s="225"/>
      <c r="AJ68" s="225"/>
      <c r="AK68" s="225"/>
      <c r="AL68" s="225"/>
      <c r="AM68" s="225"/>
      <c r="AN68" s="225"/>
      <c r="AO68" s="225"/>
      <c r="AP68" s="225"/>
      <c r="AQ68" s="225"/>
      <c r="AR68" s="225"/>
      <c r="AS68" s="225"/>
      <c r="AT68" s="225"/>
      <c r="AU68" s="225"/>
      <c r="AV68" s="225"/>
      <c r="AW68" s="225"/>
      <c r="AX68" s="225"/>
      <c r="AY68" s="225"/>
      <c r="AZ68" s="225"/>
      <c r="BA68" s="225"/>
      <c r="BB68" s="225"/>
      <c r="BC68" s="225"/>
      <c r="BD68" s="225"/>
      <c r="BE68" s="225"/>
      <c r="BF68" s="225"/>
      <c r="BG68" s="225"/>
      <c r="BH68" s="225"/>
      <c r="BI68" s="225"/>
      <c r="BJ68" s="225"/>
      <c r="BK68" s="225"/>
      <c r="BL68" s="225"/>
      <c r="BM68" s="228"/>
    </row>
    <row r="69" spans="1:65">
      <c r="A69" s="29"/>
      <c r="B69" s="3" t="s">
        <v>87</v>
      </c>
      <c r="C69" s="28"/>
      <c r="D69" s="13" t="s">
        <v>770</v>
      </c>
      <c r="E69" s="13" t="s">
        <v>770</v>
      </c>
      <c r="F69" s="13">
        <v>9.6196410058937004E-3</v>
      </c>
      <c r="G69" s="13" t="s">
        <v>770</v>
      </c>
      <c r="H69" s="13">
        <v>1.4422168565741869E-3</v>
      </c>
      <c r="I69" s="13" t="s">
        <v>770</v>
      </c>
      <c r="J69" s="15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274</v>
      </c>
      <c r="C70" s="28"/>
      <c r="D70" s="13" t="s">
        <v>770</v>
      </c>
      <c r="E70" s="13" t="s">
        <v>770</v>
      </c>
      <c r="F70" s="13">
        <v>-0.39363254097657219</v>
      </c>
      <c r="G70" s="13" t="s">
        <v>770</v>
      </c>
      <c r="H70" s="13">
        <v>0.3936325409765733</v>
      </c>
      <c r="I70" s="13" t="s">
        <v>770</v>
      </c>
      <c r="J70" s="15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275</v>
      </c>
      <c r="C71" s="46"/>
      <c r="D71" s="44" t="s">
        <v>276</v>
      </c>
      <c r="E71" s="44" t="s">
        <v>276</v>
      </c>
      <c r="F71" s="44">
        <v>0.67</v>
      </c>
      <c r="G71" s="44" t="s">
        <v>276</v>
      </c>
      <c r="H71" s="44">
        <v>0.67</v>
      </c>
      <c r="I71" s="44" t="s">
        <v>276</v>
      </c>
      <c r="J71" s="15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BM72" s="55"/>
    </row>
    <row r="73" spans="1:65" ht="15">
      <c r="B73" s="8" t="s">
        <v>518</v>
      </c>
      <c r="BM73" s="27" t="s">
        <v>278</v>
      </c>
    </row>
    <row r="74" spans="1:65" ht="15">
      <c r="A74" s="24" t="s">
        <v>13</v>
      </c>
      <c r="B74" s="18" t="s">
        <v>114</v>
      </c>
      <c r="C74" s="15" t="s">
        <v>115</v>
      </c>
      <c r="D74" s="16" t="s">
        <v>240</v>
      </c>
      <c r="E74" s="17" t="s">
        <v>240</v>
      </c>
      <c r="F74" s="17" t="s">
        <v>240</v>
      </c>
      <c r="G74" s="17" t="s">
        <v>240</v>
      </c>
      <c r="H74" s="17" t="s">
        <v>240</v>
      </c>
      <c r="I74" s="17" t="s">
        <v>240</v>
      </c>
      <c r="J74" s="15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241</v>
      </c>
      <c r="C75" s="9" t="s">
        <v>241</v>
      </c>
      <c r="D75" s="151" t="s">
        <v>244</v>
      </c>
      <c r="E75" s="152" t="s">
        <v>246</v>
      </c>
      <c r="F75" s="152" t="s">
        <v>248</v>
      </c>
      <c r="G75" s="152" t="s">
        <v>256</v>
      </c>
      <c r="H75" s="152" t="s">
        <v>280</v>
      </c>
      <c r="I75" s="152" t="s">
        <v>263</v>
      </c>
      <c r="J75" s="15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303</v>
      </c>
      <c r="E76" s="11" t="s">
        <v>303</v>
      </c>
      <c r="F76" s="11" t="s">
        <v>103</v>
      </c>
      <c r="G76" s="11" t="s">
        <v>102</v>
      </c>
      <c r="H76" s="11" t="s">
        <v>103</v>
      </c>
      <c r="I76" s="11" t="s">
        <v>103</v>
      </c>
      <c r="J76" s="15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15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8">
        <v>1</v>
      </c>
      <c r="C78" s="14">
        <v>1</v>
      </c>
      <c r="D78" s="21" t="s">
        <v>276</v>
      </c>
      <c r="E78" s="21" t="s">
        <v>98</v>
      </c>
      <c r="F78" s="146" t="s">
        <v>106</v>
      </c>
      <c r="G78" s="21" t="s">
        <v>291</v>
      </c>
      <c r="H78" s="146" t="s">
        <v>107</v>
      </c>
      <c r="I78" s="21" t="s">
        <v>292</v>
      </c>
      <c r="J78" s="15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1" t="s">
        <v>276</v>
      </c>
      <c r="E79" s="11" t="s">
        <v>98</v>
      </c>
      <c r="F79" s="148" t="s">
        <v>106</v>
      </c>
      <c r="G79" s="11" t="s">
        <v>291</v>
      </c>
      <c r="H79" s="148" t="s">
        <v>107</v>
      </c>
      <c r="I79" s="11" t="s">
        <v>292</v>
      </c>
      <c r="J79" s="15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15</v>
      </c>
    </row>
    <row r="80" spans="1:65">
      <c r="A80" s="29"/>
      <c r="B80" s="19">
        <v>1</v>
      </c>
      <c r="C80" s="9">
        <v>3</v>
      </c>
      <c r="D80" s="11" t="s">
        <v>276</v>
      </c>
      <c r="E80" s="11" t="s">
        <v>98</v>
      </c>
      <c r="F80" s="148" t="s">
        <v>106</v>
      </c>
      <c r="G80" s="11" t="s">
        <v>291</v>
      </c>
      <c r="H80" s="148" t="s">
        <v>107</v>
      </c>
      <c r="I80" s="11" t="s">
        <v>292</v>
      </c>
      <c r="J80" s="15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1" t="s">
        <v>276</v>
      </c>
      <c r="E81" s="11" t="s">
        <v>98</v>
      </c>
      <c r="F81" s="148" t="s">
        <v>106</v>
      </c>
      <c r="G81" s="11" t="s">
        <v>291</v>
      </c>
      <c r="H81" s="148" t="s">
        <v>107</v>
      </c>
      <c r="I81" s="11" t="s">
        <v>292</v>
      </c>
      <c r="J81" s="15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 t="s">
        <v>106</v>
      </c>
    </row>
    <row r="82" spans="1:65">
      <c r="A82" s="29"/>
      <c r="B82" s="19">
        <v>1</v>
      </c>
      <c r="C82" s="9">
        <v>5</v>
      </c>
      <c r="D82" s="11" t="s">
        <v>276</v>
      </c>
      <c r="E82" s="11" t="s">
        <v>98</v>
      </c>
      <c r="F82" s="148" t="s">
        <v>106</v>
      </c>
      <c r="G82" s="11" t="s">
        <v>291</v>
      </c>
      <c r="H82" s="148" t="s">
        <v>107</v>
      </c>
      <c r="I82" s="11" t="s">
        <v>292</v>
      </c>
      <c r="J82" s="15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21</v>
      </c>
    </row>
    <row r="83" spans="1:65">
      <c r="A83" s="29"/>
      <c r="B83" s="19">
        <v>1</v>
      </c>
      <c r="C83" s="9">
        <v>6</v>
      </c>
      <c r="D83" s="11" t="s">
        <v>276</v>
      </c>
      <c r="E83" s="11" t="s">
        <v>98</v>
      </c>
      <c r="F83" s="148" t="s">
        <v>106</v>
      </c>
      <c r="G83" s="11" t="s">
        <v>291</v>
      </c>
      <c r="H83" s="148" t="s">
        <v>107</v>
      </c>
      <c r="I83" s="11" t="s">
        <v>292</v>
      </c>
      <c r="J83" s="15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29"/>
      <c r="B84" s="20" t="s">
        <v>271</v>
      </c>
      <c r="C84" s="12"/>
      <c r="D84" s="22" t="s">
        <v>770</v>
      </c>
      <c r="E84" s="22" t="s">
        <v>770</v>
      </c>
      <c r="F84" s="22" t="s">
        <v>770</v>
      </c>
      <c r="G84" s="22" t="s">
        <v>770</v>
      </c>
      <c r="H84" s="22" t="s">
        <v>770</v>
      </c>
      <c r="I84" s="22" t="s">
        <v>770</v>
      </c>
      <c r="J84" s="15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29"/>
      <c r="B85" s="3" t="s">
        <v>272</v>
      </c>
      <c r="C85" s="28"/>
      <c r="D85" s="11" t="s">
        <v>770</v>
      </c>
      <c r="E85" s="11" t="s">
        <v>770</v>
      </c>
      <c r="F85" s="11" t="s">
        <v>770</v>
      </c>
      <c r="G85" s="11" t="s">
        <v>770</v>
      </c>
      <c r="H85" s="11" t="s">
        <v>770</v>
      </c>
      <c r="I85" s="11" t="s">
        <v>770</v>
      </c>
      <c r="J85" s="15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273</v>
      </c>
      <c r="C86" s="28"/>
      <c r="D86" s="23" t="s">
        <v>770</v>
      </c>
      <c r="E86" s="23" t="s">
        <v>770</v>
      </c>
      <c r="F86" s="23" t="s">
        <v>770</v>
      </c>
      <c r="G86" s="23" t="s">
        <v>770</v>
      </c>
      <c r="H86" s="23" t="s">
        <v>770</v>
      </c>
      <c r="I86" s="23" t="s">
        <v>770</v>
      </c>
      <c r="J86" s="15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87</v>
      </c>
      <c r="C87" s="28"/>
      <c r="D87" s="13" t="s">
        <v>770</v>
      </c>
      <c r="E87" s="13" t="s">
        <v>770</v>
      </c>
      <c r="F87" s="13" t="s">
        <v>770</v>
      </c>
      <c r="G87" s="13" t="s">
        <v>770</v>
      </c>
      <c r="H87" s="13" t="s">
        <v>770</v>
      </c>
      <c r="I87" s="13" t="s">
        <v>770</v>
      </c>
      <c r="J87" s="15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274</v>
      </c>
      <c r="C88" s="28"/>
      <c r="D88" s="13" t="s">
        <v>770</v>
      </c>
      <c r="E88" s="13" t="s">
        <v>770</v>
      </c>
      <c r="F88" s="13" t="s">
        <v>770</v>
      </c>
      <c r="G88" s="13" t="s">
        <v>770</v>
      </c>
      <c r="H88" s="13" t="s">
        <v>770</v>
      </c>
      <c r="I88" s="13" t="s">
        <v>770</v>
      </c>
      <c r="J88" s="15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275</v>
      </c>
      <c r="C89" s="46"/>
      <c r="D89" s="44" t="s">
        <v>276</v>
      </c>
      <c r="E89" s="44" t="s">
        <v>276</v>
      </c>
      <c r="F89" s="44" t="s">
        <v>276</v>
      </c>
      <c r="G89" s="44" t="s">
        <v>276</v>
      </c>
      <c r="H89" s="44" t="s">
        <v>276</v>
      </c>
      <c r="I89" s="44" t="s">
        <v>276</v>
      </c>
      <c r="J89" s="15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BM90" s="55"/>
    </row>
    <row r="91" spans="1:65" ht="15">
      <c r="B91" s="8" t="s">
        <v>519</v>
      </c>
      <c r="BM91" s="27" t="s">
        <v>278</v>
      </c>
    </row>
    <row r="92" spans="1:65" ht="15">
      <c r="A92" s="24" t="s">
        <v>16</v>
      </c>
      <c r="B92" s="18" t="s">
        <v>114</v>
      </c>
      <c r="C92" s="15" t="s">
        <v>115</v>
      </c>
      <c r="D92" s="16" t="s">
        <v>240</v>
      </c>
      <c r="E92" s="17" t="s">
        <v>240</v>
      </c>
      <c r="F92" s="17" t="s">
        <v>240</v>
      </c>
      <c r="G92" s="15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241</v>
      </c>
      <c r="C93" s="9" t="s">
        <v>241</v>
      </c>
      <c r="D93" s="151" t="s">
        <v>244</v>
      </c>
      <c r="E93" s="152" t="s">
        <v>248</v>
      </c>
      <c r="F93" s="152" t="s">
        <v>256</v>
      </c>
      <c r="G93" s="15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303</v>
      </c>
      <c r="E94" s="11" t="s">
        <v>103</v>
      </c>
      <c r="F94" s="11" t="s">
        <v>102</v>
      </c>
      <c r="G94" s="15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15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21" t="s">
        <v>276</v>
      </c>
      <c r="E96" s="146" t="s">
        <v>107</v>
      </c>
      <c r="F96" s="21" t="s">
        <v>291</v>
      </c>
      <c r="G96" s="15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 t="s">
        <v>276</v>
      </c>
      <c r="E97" s="148" t="s">
        <v>107</v>
      </c>
      <c r="F97" s="11" t="s">
        <v>291</v>
      </c>
      <c r="G97" s="15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16</v>
      </c>
    </row>
    <row r="98" spans="1:65">
      <c r="A98" s="29"/>
      <c r="B98" s="19">
        <v>1</v>
      </c>
      <c r="C98" s="9">
        <v>3</v>
      </c>
      <c r="D98" s="11" t="s">
        <v>276</v>
      </c>
      <c r="E98" s="148" t="s">
        <v>107</v>
      </c>
      <c r="F98" s="11" t="s">
        <v>291</v>
      </c>
      <c r="G98" s="15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 t="s">
        <v>276</v>
      </c>
      <c r="E99" s="148" t="s">
        <v>107</v>
      </c>
      <c r="F99" s="11" t="s">
        <v>291</v>
      </c>
      <c r="G99" s="15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 t="s">
        <v>107</v>
      </c>
    </row>
    <row r="100" spans="1:65">
      <c r="A100" s="29"/>
      <c r="B100" s="19">
        <v>1</v>
      </c>
      <c r="C100" s="9">
        <v>5</v>
      </c>
      <c r="D100" s="11" t="s">
        <v>276</v>
      </c>
      <c r="E100" s="148" t="s">
        <v>107</v>
      </c>
      <c r="F100" s="11" t="s">
        <v>291</v>
      </c>
      <c r="G100" s="15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22</v>
      </c>
    </row>
    <row r="101" spans="1:65">
      <c r="A101" s="29"/>
      <c r="B101" s="19">
        <v>1</v>
      </c>
      <c r="C101" s="9">
        <v>6</v>
      </c>
      <c r="D101" s="11" t="s">
        <v>276</v>
      </c>
      <c r="E101" s="148" t="s">
        <v>107</v>
      </c>
      <c r="F101" s="11" t="s">
        <v>291</v>
      </c>
      <c r="G101" s="15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271</v>
      </c>
      <c r="C102" s="12"/>
      <c r="D102" s="22" t="s">
        <v>770</v>
      </c>
      <c r="E102" s="22" t="s">
        <v>770</v>
      </c>
      <c r="F102" s="22" t="s">
        <v>770</v>
      </c>
      <c r="G102" s="15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272</v>
      </c>
      <c r="C103" s="28"/>
      <c r="D103" s="11" t="s">
        <v>770</v>
      </c>
      <c r="E103" s="11" t="s">
        <v>770</v>
      </c>
      <c r="F103" s="11" t="s">
        <v>770</v>
      </c>
      <c r="G103" s="15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273</v>
      </c>
      <c r="C104" s="28"/>
      <c r="D104" s="23" t="s">
        <v>770</v>
      </c>
      <c r="E104" s="23" t="s">
        <v>770</v>
      </c>
      <c r="F104" s="23" t="s">
        <v>770</v>
      </c>
      <c r="G104" s="15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87</v>
      </c>
      <c r="C105" s="28"/>
      <c r="D105" s="13" t="s">
        <v>770</v>
      </c>
      <c r="E105" s="13" t="s">
        <v>770</v>
      </c>
      <c r="F105" s="13" t="s">
        <v>770</v>
      </c>
      <c r="G105" s="15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274</v>
      </c>
      <c r="C106" s="28"/>
      <c r="D106" s="13" t="s">
        <v>770</v>
      </c>
      <c r="E106" s="13" t="s">
        <v>770</v>
      </c>
      <c r="F106" s="13" t="s">
        <v>770</v>
      </c>
      <c r="G106" s="15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275</v>
      </c>
      <c r="C107" s="46"/>
      <c r="D107" s="44" t="s">
        <v>276</v>
      </c>
      <c r="E107" s="44" t="s">
        <v>276</v>
      </c>
      <c r="F107" s="44" t="s">
        <v>276</v>
      </c>
      <c r="G107" s="15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/>
      <c r="C108" s="20"/>
      <c r="D108" s="20"/>
      <c r="E108" s="20"/>
      <c r="F108" s="20"/>
      <c r="BM108" s="55"/>
    </row>
    <row r="109" spans="1:65" ht="15">
      <c r="B109" s="8" t="s">
        <v>520</v>
      </c>
      <c r="BM109" s="27" t="s">
        <v>278</v>
      </c>
    </row>
    <row r="110" spans="1:65" ht="15">
      <c r="A110" s="24" t="s">
        <v>50</v>
      </c>
      <c r="B110" s="18" t="s">
        <v>114</v>
      </c>
      <c r="C110" s="15" t="s">
        <v>115</v>
      </c>
      <c r="D110" s="16" t="s">
        <v>240</v>
      </c>
      <c r="E110" s="17" t="s">
        <v>240</v>
      </c>
      <c r="F110" s="17" t="s">
        <v>240</v>
      </c>
      <c r="G110" s="17" t="s">
        <v>240</v>
      </c>
      <c r="H110" s="17" t="s">
        <v>240</v>
      </c>
      <c r="I110" s="17" t="s">
        <v>240</v>
      </c>
      <c r="J110" s="17" t="s">
        <v>240</v>
      </c>
      <c r="K110" s="17" t="s">
        <v>240</v>
      </c>
      <c r="L110" s="15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241</v>
      </c>
      <c r="C111" s="9" t="s">
        <v>241</v>
      </c>
      <c r="D111" s="151" t="s">
        <v>244</v>
      </c>
      <c r="E111" s="152" t="s">
        <v>246</v>
      </c>
      <c r="F111" s="152" t="s">
        <v>248</v>
      </c>
      <c r="G111" s="152" t="s">
        <v>256</v>
      </c>
      <c r="H111" s="152" t="s">
        <v>260</v>
      </c>
      <c r="I111" s="152" t="s">
        <v>280</v>
      </c>
      <c r="J111" s="152" t="s">
        <v>263</v>
      </c>
      <c r="K111" s="152" t="s">
        <v>265</v>
      </c>
      <c r="L111" s="15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1</v>
      </c>
    </row>
    <row r="112" spans="1:65">
      <c r="A112" s="29"/>
      <c r="B112" s="19"/>
      <c r="C112" s="9"/>
      <c r="D112" s="10" t="s">
        <v>303</v>
      </c>
      <c r="E112" s="11" t="s">
        <v>303</v>
      </c>
      <c r="F112" s="11" t="s">
        <v>103</v>
      </c>
      <c r="G112" s="11" t="s">
        <v>102</v>
      </c>
      <c r="H112" s="11" t="s">
        <v>103</v>
      </c>
      <c r="I112" s="11" t="s">
        <v>103</v>
      </c>
      <c r="J112" s="11" t="s">
        <v>103</v>
      </c>
      <c r="K112" s="11" t="s">
        <v>103</v>
      </c>
      <c r="L112" s="15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15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8">
        <v>1</v>
      </c>
      <c r="C114" s="14">
        <v>1</v>
      </c>
      <c r="D114" s="21" t="s">
        <v>276</v>
      </c>
      <c r="E114" s="21" t="s">
        <v>98</v>
      </c>
      <c r="F114" s="21">
        <v>1.48</v>
      </c>
      <c r="G114" s="21" t="s">
        <v>291</v>
      </c>
      <c r="H114" s="21">
        <v>1.8577250000000001</v>
      </c>
      <c r="I114" s="21">
        <v>1.66</v>
      </c>
      <c r="J114" s="21" t="s">
        <v>292</v>
      </c>
      <c r="K114" s="21" t="s">
        <v>292</v>
      </c>
      <c r="L114" s="15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11" t="s">
        <v>276</v>
      </c>
      <c r="E115" s="11" t="s">
        <v>98</v>
      </c>
      <c r="F115" s="11">
        <v>1.48</v>
      </c>
      <c r="G115" s="11" t="s">
        <v>291</v>
      </c>
      <c r="H115" s="11">
        <v>1.8582400000000003</v>
      </c>
      <c r="I115" s="11">
        <v>1.67</v>
      </c>
      <c r="J115" s="11" t="s">
        <v>292</v>
      </c>
      <c r="K115" s="11" t="s">
        <v>292</v>
      </c>
      <c r="L115" s="15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17</v>
      </c>
    </row>
    <row r="116" spans="1:65">
      <c r="A116" s="29"/>
      <c r="B116" s="19">
        <v>1</v>
      </c>
      <c r="C116" s="9">
        <v>3</v>
      </c>
      <c r="D116" s="11" t="s">
        <v>276</v>
      </c>
      <c r="E116" s="11" t="s">
        <v>98</v>
      </c>
      <c r="F116" s="11">
        <v>1.46</v>
      </c>
      <c r="G116" s="11" t="s">
        <v>291</v>
      </c>
      <c r="H116" s="11">
        <v>1.855685</v>
      </c>
      <c r="I116" s="11">
        <v>1.67</v>
      </c>
      <c r="J116" s="11" t="s">
        <v>292</v>
      </c>
      <c r="K116" s="11" t="s">
        <v>292</v>
      </c>
      <c r="L116" s="15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11" t="s">
        <v>276</v>
      </c>
      <c r="E117" s="11" t="s">
        <v>98</v>
      </c>
      <c r="F117" s="11">
        <v>1.47</v>
      </c>
      <c r="G117" s="11" t="s">
        <v>291</v>
      </c>
      <c r="H117" s="11">
        <v>1.856455</v>
      </c>
      <c r="I117" s="11">
        <v>1.66</v>
      </c>
      <c r="J117" s="11" t="s">
        <v>292</v>
      </c>
      <c r="K117" s="11" t="s">
        <v>292</v>
      </c>
      <c r="L117" s="15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1.66388916666667</v>
      </c>
    </row>
    <row r="118" spans="1:65">
      <c r="A118" s="29"/>
      <c r="B118" s="19">
        <v>1</v>
      </c>
      <c r="C118" s="9">
        <v>5</v>
      </c>
      <c r="D118" s="11" t="s">
        <v>276</v>
      </c>
      <c r="E118" s="11" t="s">
        <v>98</v>
      </c>
      <c r="F118" s="11">
        <v>1.46</v>
      </c>
      <c r="G118" s="11" t="s">
        <v>291</v>
      </c>
      <c r="H118" s="11">
        <v>1.8590900000000001</v>
      </c>
      <c r="I118" s="11">
        <v>1.66</v>
      </c>
      <c r="J118" s="11" t="s">
        <v>292</v>
      </c>
      <c r="K118" s="11" t="s">
        <v>292</v>
      </c>
      <c r="L118" s="15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23</v>
      </c>
    </row>
    <row r="119" spans="1:65">
      <c r="A119" s="29"/>
      <c r="B119" s="19">
        <v>1</v>
      </c>
      <c r="C119" s="9">
        <v>6</v>
      </c>
      <c r="D119" s="11" t="s">
        <v>276</v>
      </c>
      <c r="E119" s="11" t="s">
        <v>98</v>
      </c>
      <c r="F119" s="11">
        <v>1.46</v>
      </c>
      <c r="G119" s="11" t="s">
        <v>291</v>
      </c>
      <c r="H119" s="11">
        <v>1.8528099999999998</v>
      </c>
      <c r="I119" s="11">
        <v>1.68</v>
      </c>
      <c r="J119" s="11" t="s">
        <v>292</v>
      </c>
      <c r="K119" s="11" t="s">
        <v>292</v>
      </c>
      <c r="L119" s="15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29"/>
      <c r="B120" s="20" t="s">
        <v>271</v>
      </c>
      <c r="C120" s="12"/>
      <c r="D120" s="22" t="s">
        <v>770</v>
      </c>
      <c r="E120" s="22" t="s">
        <v>770</v>
      </c>
      <c r="F120" s="22">
        <v>1.468333333333333</v>
      </c>
      <c r="G120" s="22" t="s">
        <v>770</v>
      </c>
      <c r="H120" s="22">
        <v>1.8566675000000001</v>
      </c>
      <c r="I120" s="22">
        <v>1.6666666666666667</v>
      </c>
      <c r="J120" s="22" t="s">
        <v>770</v>
      </c>
      <c r="K120" s="22" t="s">
        <v>770</v>
      </c>
      <c r="L120" s="15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3" t="s">
        <v>272</v>
      </c>
      <c r="C121" s="28"/>
      <c r="D121" s="11" t="s">
        <v>770</v>
      </c>
      <c r="E121" s="11" t="s">
        <v>770</v>
      </c>
      <c r="F121" s="11">
        <v>1.4649999999999999</v>
      </c>
      <c r="G121" s="11" t="s">
        <v>770</v>
      </c>
      <c r="H121" s="11">
        <v>1.8570899999999999</v>
      </c>
      <c r="I121" s="11">
        <v>1.665</v>
      </c>
      <c r="J121" s="11" t="s">
        <v>770</v>
      </c>
      <c r="K121" s="11" t="s">
        <v>770</v>
      </c>
      <c r="L121" s="15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273</v>
      </c>
      <c r="C122" s="28"/>
      <c r="D122" s="23" t="s">
        <v>770</v>
      </c>
      <c r="E122" s="23" t="s">
        <v>770</v>
      </c>
      <c r="F122" s="23">
        <v>9.8319208025017587E-3</v>
      </c>
      <c r="G122" s="23" t="s">
        <v>770</v>
      </c>
      <c r="H122" s="23">
        <v>2.2516810386910037E-3</v>
      </c>
      <c r="I122" s="23">
        <v>8.1649658092772665E-3</v>
      </c>
      <c r="J122" s="23" t="s">
        <v>770</v>
      </c>
      <c r="K122" s="23" t="s">
        <v>770</v>
      </c>
      <c r="L122" s="15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87</v>
      </c>
      <c r="C123" s="28"/>
      <c r="D123" s="13" t="s">
        <v>770</v>
      </c>
      <c r="E123" s="13" t="s">
        <v>770</v>
      </c>
      <c r="F123" s="13">
        <v>6.6959733047685091E-3</v>
      </c>
      <c r="G123" s="13" t="s">
        <v>770</v>
      </c>
      <c r="H123" s="13">
        <v>1.2127540546118265E-3</v>
      </c>
      <c r="I123" s="13">
        <v>4.89897948556636E-3</v>
      </c>
      <c r="J123" s="13" t="s">
        <v>770</v>
      </c>
      <c r="K123" s="13" t="s">
        <v>770</v>
      </c>
      <c r="L123" s="15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274</v>
      </c>
      <c r="C124" s="28"/>
      <c r="D124" s="13" t="s">
        <v>770</v>
      </c>
      <c r="E124" s="13" t="s">
        <v>770</v>
      </c>
      <c r="F124" s="13">
        <v>-0.11752936268291303</v>
      </c>
      <c r="G124" s="13" t="s">
        <v>770</v>
      </c>
      <c r="H124" s="13">
        <v>0.11586008082469212</v>
      </c>
      <c r="I124" s="13">
        <v>1.6692818582146884E-3</v>
      </c>
      <c r="J124" s="13" t="s">
        <v>770</v>
      </c>
      <c r="K124" s="13" t="s">
        <v>770</v>
      </c>
      <c r="L124" s="15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275</v>
      </c>
      <c r="C125" s="46"/>
      <c r="D125" s="44" t="s">
        <v>276</v>
      </c>
      <c r="E125" s="44" t="s">
        <v>276</v>
      </c>
      <c r="F125" s="44">
        <v>0.7</v>
      </c>
      <c r="G125" s="44" t="s">
        <v>276</v>
      </c>
      <c r="H125" s="44">
        <v>0.67</v>
      </c>
      <c r="I125" s="44">
        <v>0</v>
      </c>
      <c r="J125" s="44" t="s">
        <v>276</v>
      </c>
      <c r="K125" s="44" t="s">
        <v>276</v>
      </c>
      <c r="L125" s="15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E126" s="20"/>
      <c r="F126" s="20"/>
      <c r="G126" s="20"/>
      <c r="H126" s="20"/>
      <c r="I126" s="20"/>
      <c r="J126" s="20"/>
      <c r="K126" s="20"/>
      <c r="BM126" s="55"/>
    </row>
    <row r="127" spans="1:65" ht="15">
      <c r="B127" s="8" t="s">
        <v>521</v>
      </c>
      <c r="BM127" s="27" t="s">
        <v>278</v>
      </c>
    </row>
    <row r="128" spans="1:65" ht="15">
      <c r="A128" s="24" t="s">
        <v>19</v>
      </c>
      <c r="B128" s="18" t="s">
        <v>114</v>
      </c>
      <c r="C128" s="15" t="s">
        <v>115</v>
      </c>
      <c r="D128" s="16" t="s">
        <v>240</v>
      </c>
      <c r="E128" s="17" t="s">
        <v>240</v>
      </c>
      <c r="F128" s="17" t="s">
        <v>240</v>
      </c>
      <c r="G128" s="17" t="s">
        <v>240</v>
      </c>
      <c r="H128" s="15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241</v>
      </c>
      <c r="C129" s="9" t="s">
        <v>241</v>
      </c>
      <c r="D129" s="151" t="s">
        <v>246</v>
      </c>
      <c r="E129" s="152" t="s">
        <v>248</v>
      </c>
      <c r="F129" s="152" t="s">
        <v>256</v>
      </c>
      <c r="G129" s="152" t="s">
        <v>263</v>
      </c>
      <c r="H129" s="15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303</v>
      </c>
      <c r="E130" s="11" t="s">
        <v>103</v>
      </c>
      <c r="F130" s="11" t="s">
        <v>102</v>
      </c>
      <c r="G130" s="11" t="s">
        <v>103</v>
      </c>
      <c r="H130" s="15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25"/>
      <c r="F131" s="25"/>
      <c r="G131" s="25"/>
      <c r="H131" s="15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 t="s">
        <v>98</v>
      </c>
      <c r="E132" s="146" t="s">
        <v>105</v>
      </c>
      <c r="F132" s="21" t="s">
        <v>291</v>
      </c>
      <c r="G132" s="21" t="s">
        <v>292</v>
      </c>
      <c r="H132" s="15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 t="s">
        <v>98</v>
      </c>
      <c r="E133" s="148" t="s">
        <v>105</v>
      </c>
      <c r="F133" s="11" t="s">
        <v>291</v>
      </c>
      <c r="G133" s="11" t="s">
        <v>292</v>
      </c>
      <c r="H133" s="15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18</v>
      </c>
    </row>
    <row r="134" spans="1:65">
      <c r="A134" s="29"/>
      <c r="B134" s="19">
        <v>1</v>
      </c>
      <c r="C134" s="9">
        <v>3</v>
      </c>
      <c r="D134" s="11" t="s">
        <v>98</v>
      </c>
      <c r="E134" s="148" t="s">
        <v>105</v>
      </c>
      <c r="F134" s="11" t="s">
        <v>291</v>
      </c>
      <c r="G134" s="11" t="s">
        <v>292</v>
      </c>
      <c r="H134" s="15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19">
        <v>1</v>
      </c>
      <c r="C135" s="9">
        <v>4</v>
      </c>
      <c r="D135" s="11" t="s">
        <v>98</v>
      </c>
      <c r="E135" s="148" t="s">
        <v>105</v>
      </c>
      <c r="F135" s="11" t="s">
        <v>291</v>
      </c>
      <c r="G135" s="11" t="s">
        <v>292</v>
      </c>
      <c r="H135" s="15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 t="s">
        <v>105</v>
      </c>
    </row>
    <row r="136" spans="1:65">
      <c r="A136" s="29"/>
      <c r="B136" s="19">
        <v>1</v>
      </c>
      <c r="C136" s="9">
        <v>5</v>
      </c>
      <c r="D136" s="11" t="s">
        <v>98</v>
      </c>
      <c r="E136" s="148" t="s">
        <v>105</v>
      </c>
      <c r="F136" s="11" t="s">
        <v>291</v>
      </c>
      <c r="G136" s="11" t="s">
        <v>292</v>
      </c>
      <c r="H136" s="15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24</v>
      </c>
    </row>
    <row r="137" spans="1:65">
      <c r="A137" s="29"/>
      <c r="B137" s="19">
        <v>1</v>
      </c>
      <c r="C137" s="9">
        <v>6</v>
      </c>
      <c r="D137" s="11" t="s">
        <v>98</v>
      </c>
      <c r="E137" s="148" t="s">
        <v>105</v>
      </c>
      <c r="F137" s="11" t="s">
        <v>291</v>
      </c>
      <c r="G137" s="11" t="s">
        <v>292</v>
      </c>
      <c r="H137" s="15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20" t="s">
        <v>271</v>
      </c>
      <c r="C138" s="12"/>
      <c r="D138" s="22" t="s">
        <v>770</v>
      </c>
      <c r="E138" s="22" t="s">
        <v>770</v>
      </c>
      <c r="F138" s="22" t="s">
        <v>770</v>
      </c>
      <c r="G138" s="22" t="s">
        <v>770</v>
      </c>
      <c r="H138" s="15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3" t="s">
        <v>272</v>
      </c>
      <c r="C139" s="28"/>
      <c r="D139" s="11" t="s">
        <v>770</v>
      </c>
      <c r="E139" s="11" t="s">
        <v>770</v>
      </c>
      <c r="F139" s="11" t="s">
        <v>770</v>
      </c>
      <c r="G139" s="11" t="s">
        <v>770</v>
      </c>
      <c r="H139" s="15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3" t="s">
        <v>273</v>
      </c>
      <c r="C140" s="28"/>
      <c r="D140" s="23" t="s">
        <v>770</v>
      </c>
      <c r="E140" s="23" t="s">
        <v>770</v>
      </c>
      <c r="F140" s="23" t="s">
        <v>770</v>
      </c>
      <c r="G140" s="23" t="s">
        <v>770</v>
      </c>
      <c r="H140" s="15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87</v>
      </c>
      <c r="C141" s="28"/>
      <c r="D141" s="13" t="s">
        <v>770</v>
      </c>
      <c r="E141" s="13" t="s">
        <v>770</v>
      </c>
      <c r="F141" s="13" t="s">
        <v>770</v>
      </c>
      <c r="G141" s="13" t="s">
        <v>770</v>
      </c>
      <c r="H141" s="15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274</v>
      </c>
      <c r="C142" s="28"/>
      <c r="D142" s="13" t="s">
        <v>770</v>
      </c>
      <c r="E142" s="13" t="s">
        <v>770</v>
      </c>
      <c r="F142" s="13" t="s">
        <v>770</v>
      </c>
      <c r="G142" s="13" t="s">
        <v>770</v>
      </c>
      <c r="H142" s="15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45" t="s">
        <v>275</v>
      </c>
      <c r="C143" s="46"/>
      <c r="D143" s="44" t="s">
        <v>276</v>
      </c>
      <c r="E143" s="44" t="s">
        <v>276</v>
      </c>
      <c r="F143" s="44" t="s">
        <v>276</v>
      </c>
      <c r="G143" s="44" t="s">
        <v>276</v>
      </c>
      <c r="H143" s="15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0"/>
      <c r="C144" s="20"/>
      <c r="D144" s="20"/>
      <c r="E144" s="20"/>
      <c r="F144" s="20"/>
      <c r="G144" s="20"/>
      <c r="BM144" s="55"/>
    </row>
    <row r="145" spans="1:65" ht="15">
      <c r="B145" s="8" t="s">
        <v>522</v>
      </c>
      <c r="BM145" s="27" t="s">
        <v>278</v>
      </c>
    </row>
    <row r="146" spans="1:65" ht="15">
      <c r="A146" s="24" t="s">
        <v>22</v>
      </c>
      <c r="B146" s="18" t="s">
        <v>114</v>
      </c>
      <c r="C146" s="15" t="s">
        <v>115</v>
      </c>
      <c r="D146" s="16" t="s">
        <v>240</v>
      </c>
      <c r="E146" s="17" t="s">
        <v>240</v>
      </c>
      <c r="F146" s="17" t="s">
        <v>240</v>
      </c>
      <c r="G146" s="15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241</v>
      </c>
      <c r="C147" s="9" t="s">
        <v>241</v>
      </c>
      <c r="D147" s="151" t="s">
        <v>246</v>
      </c>
      <c r="E147" s="152" t="s">
        <v>248</v>
      </c>
      <c r="F147" s="152" t="s">
        <v>256</v>
      </c>
      <c r="G147" s="15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303</v>
      </c>
      <c r="E148" s="11" t="s">
        <v>102</v>
      </c>
      <c r="F148" s="11" t="s">
        <v>102</v>
      </c>
      <c r="G148" s="15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0</v>
      </c>
    </row>
    <row r="149" spans="1:65">
      <c r="A149" s="29"/>
      <c r="B149" s="19"/>
      <c r="C149" s="9"/>
      <c r="D149" s="25"/>
      <c r="E149" s="25"/>
      <c r="F149" s="25"/>
      <c r="G149" s="15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0</v>
      </c>
    </row>
    <row r="150" spans="1:65">
      <c r="A150" s="29"/>
      <c r="B150" s="18">
        <v>1</v>
      </c>
      <c r="C150" s="14">
        <v>1</v>
      </c>
      <c r="D150" s="223" t="s">
        <v>98</v>
      </c>
      <c r="E150" s="223">
        <v>56.7</v>
      </c>
      <c r="F150" s="223" t="s">
        <v>291</v>
      </c>
      <c r="G150" s="224"/>
      <c r="H150" s="225"/>
      <c r="I150" s="225"/>
      <c r="J150" s="225"/>
      <c r="K150" s="225"/>
      <c r="L150" s="225"/>
      <c r="M150" s="225"/>
      <c r="N150" s="225"/>
      <c r="O150" s="225"/>
      <c r="P150" s="225"/>
      <c r="Q150" s="225"/>
      <c r="R150" s="225"/>
      <c r="S150" s="225"/>
      <c r="T150" s="225"/>
      <c r="U150" s="225"/>
      <c r="V150" s="225"/>
      <c r="W150" s="225"/>
      <c r="X150" s="225"/>
      <c r="Y150" s="225"/>
      <c r="Z150" s="225"/>
      <c r="AA150" s="225"/>
      <c r="AB150" s="225"/>
      <c r="AC150" s="225"/>
      <c r="AD150" s="225"/>
      <c r="AE150" s="225"/>
      <c r="AF150" s="225"/>
      <c r="AG150" s="225"/>
      <c r="AH150" s="225"/>
      <c r="AI150" s="225"/>
      <c r="AJ150" s="225"/>
      <c r="AK150" s="225"/>
      <c r="AL150" s="225"/>
      <c r="AM150" s="225"/>
      <c r="AN150" s="225"/>
      <c r="AO150" s="225"/>
      <c r="AP150" s="225"/>
      <c r="AQ150" s="225"/>
      <c r="AR150" s="225"/>
      <c r="AS150" s="225"/>
      <c r="AT150" s="225"/>
      <c r="AU150" s="225"/>
      <c r="AV150" s="225"/>
      <c r="AW150" s="225"/>
      <c r="AX150" s="225"/>
      <c r="AY150" s="225"/>
      <c r="AZ150" s="225"/>
      <c r="BA150" s="225"/>
      <c r="BB150" s="225"/>
      <c r="BC150" s="225"/>
      <c r="BD150" s="225"/>
      <c r="BE150" s="225"/>
      <c r="BF150" s="225"/>
      <c r="BG150" s="225"/>
      <c r="BH150" s="225"/>
      <c r="BI150" s="225"/>
      <c r="BJ150" s="225"/>
      <c r="BK150" s="225"/>
      <c r="BL150" s="225"/>
      <c r="BM150" s="226">
        <v>1</v>
      </c>
    </row>
    <row r="151" spans="1:65">
      <c r="A151" s="29"/>
      <c r="B151" s="19">
        <v>1</v>
      </c>
      <c r="C151" s="9">
        <v>2</v>
      </c>
      <c r="D151" s="227" t="s">
        <v>98</v>
      </c>
      <c r="E151" s="227">
        <v>56.3</v>
      </c>
      <c r="F151" s="227" t="s">
        <v>291</v>
      </c>
      <c r="G151" s="224"/>
      <c r="H151" s="225"/>
      <c r="I151" s="225"/>
      <c r="J151" s="225"/>
      <c r="K151" s="225"/>
      <c r="L151" s="225"/>
      <c r="M151" s="225"/>
      <c r="N151" s="225"/>
      <c r="O151" s="225"/>
      <c r="P151" s="225"/>
      <c r="Q151" s="225"/>
      <c r="R151" s="225"/>
      <c r="S151" s="225"/>
      <c r="T151" s="225"/>
      <c r="U151" s="225"/>
      <c r="V151" s="225"/>
      <c r="W151" s="225"/>
      <c r="X151" s="225"/>
      <c r="Y151" s="225"/>
      <c r="Z151" s="225"/>
      <c r="AA151" s="225"/>
      <c r="AB151" s="225"/>
      <c r="AC151" s="225"/>
      <c r="AD151" s="225"/>
      <c r="AE151" s="225"/>
      <c r="AF151" s="225"/>
      <c r="AG151" s="225"/>
      <c r="AH151" s="225"/>
      <c r="AI151" s="225"/>
      <c r="AJ151" s="225"/>
      <c r="AK151" s="225"/>
      <c r="AL151" s="225"/>
      <c r="AM151" s="225"/>
      <c r="AN151" s="225"/>
      <c r="AO151" s="225"/>
      <c r="AP151" s="225"/>
      <c r="AQ151" s="225"/>
      <c r="AR151" s="225"/>
      <c r="AS151" s="225"/>
      <c r="AT151" s="225"/>
      <c r="AU151" s="225"/>
      <c r="AV151" s="225"/>
      <c r="AW151" s="225"/>
      <c r="AX151" s="225"/>
      <c r="AY151" s="225"/>
      <c r="AZ151" s="225"/>
      <c r="BA151" s="225"/>
      <c r="BB151" s="225"/>
      <c r="BC151" s="225"/>
      <c r="BD151" s="225"/>
      <c r="BE151" s="225"/>
      <c r="BF151" s="225"/>
      <c r="BG151" s="225"/>
      <c r="BH151" s="225"/>
      <c r="BI151" s="225"/>
      <c r="BJ151" s="225"/>
      <c r="BK151" s="225"/>
      <c r="BL151" s="225"/>
      <c r="BM151" s="226">
        <v>19</v>
      </c>
    </row>
    <row r="152" spans="1:65">
      <c r="A152" s="29"/>
      <c r="B152" s="19">
        <v>1</v>
      </c>
      <c r="C152" s="9">
        <v>3</v>
      </c>
      <c r="D152" s="227" t="s">
        <v>98</v>
      </c>
      <c r="E152" s="227">
        <v>57.9</v>
      </c>
      <c r="F152" s="227" t="s">
        <v>291</v>
      </c>
      <c r="G152" s="224"/>
      <c r="H152" s="225"/>
      <c r="I152" s="225"/>
      <c r="J152" s="225"/>
      <c r="K152" s="225"/>
      <c r="L152" s="225"/>
      <c r="M152" s="225"/>
      <c r="N152" s="225"/>
      <c r="O152" s="225"/>
      <c r="P152" s="225"/>
      <c r="Q152" s="225"/>
      <c r="R152" s="225"/>
      <c r="S152" s="225"/>
      <c r="T152" s="225"/>
      <c r="U152" s="225"/>
      <c r="V152" s="225"/>
      <c r="W152" s="225"/>
      <c r="X152" s="225"/>
      <c r="Y152" s="225"/>
      <c r="Z152" s="225"/>
      <c r="AA152" s="225"/>
      <c r="AB152" s="225"/>
      <c r="AC152" s="225"/>
      <c r="AD152" s="225"/>
      <c r="AE152" s="225"/>
      <c r="AF152" s="225"/>
      <c r="AG152" s="225"/>
      <c r="AH152" s="225"/>
      <c r="AI152" s="225"/>
      <c r="AJ152" s="225"/>
      <c r="AK152" s="225"/>
      <c r="AL152" s="225"/>
      <c r="AM152" s="225"/>
      <c r="AN152" s="225"/>
      <c r="AO152" s="225"/>
      <c r="AP152" s="225"/>
      <c r="AQ152" s="225"/>
      <c r="AR152" s="225"/>
      <c r="AS152" s="225"/>
      <c r="AT152" s="225"/>
      <c r="AU152" s="225"/>
      <c r="AV152" s="225"/>
      <c r="AW152" s="225"/>
      <c r="AX152" s="225"/>
      <c r="AY152" s="225"/>
      <c r="AZ152" s="225"/>
      <c r="BA152" s="225"/>
      <c r="BB152" s="225"/>
      <c r="BC152" s="225"/>
      <c r="BD152" s="225"/>
      <c r="BE152" s="225"/>
      <c r="BF152" s="225"/>
      <c r="BG152" s="225"/>
      <c r="BH152" s="225"/>
      <c r="BI152" s="225"/>
      <c r="BJ152" s="225"/>
      <c r="BK152" s="225"/>
      <c r="BL152" s="225"/>
      <c r="BM152" s="226">
        <v>16</v>
      </c>
    </row>
    <row r="153" spans="1:65">
      <c r="A153" s="29"/>
      <c r="B153" s="19">
        <v>1</v>
      </c>
      <c r="C153" s="9">
        <v>4</v>
      </c>
      <c r="D153" s="227" t="s">
        <v>98</v>
      </c>
      <c r="E153" s="227">
        <v>59.8</v>
      </c>
      <c r="F153" s="227" t="s">
        <v>291</v>
      </c>
      <c r="G153" s="224"/>
      <c r="H153" s="225"/>
      <c r="I153" s="225"/>
      <c r="J153" s="225"/>
      <c r="K153" s="225"/>
      <c r="L153" s="225"/>
      <c r="M153" s="225"/>
      <c r="N153" s="225"/>
      <c r="O153" s="225"/>
      <c r="P153" s="225"/>
      <c r="Q153" s="225"/>
      <c r="R153" s="225"/>
      <c r="S153" s="225"/>
      <c r="T153" s="225"/>
      <c r="U153" s="225"/>
      <c r="V153" s="225"/>
      <c r="W153" s="225"/>
      <c r="X153" s="225"/>
      <c r="Y153" s="225"/>
      <c r="Z153" s="225"/>
      <c r="AA153" s="225"/>
      <c r="AB153" s="225"/>
      <c r="AC153" s="225"/>
      <c r="AD153" s="225"/>
      <c r="AE153" s="225"/>
      <c r="AF153" s="225"/>
      <c r="AG153" s="225"/>
      <c r="AH153" s="225"/>
      <c r="AI153" s="225"/>
      <c r="AJ153" s="225"/>
      <c r="AK153" s="225"/>
      <c r="AL153" s="225"/>
      <c r="AM153" s="225"/>
      <c r="AN153" s="225"/>
      <c r="AO153" s="225"/>
      <c r="AP153" s="225"/>
      <c r="AQ153" s="225"/>
      <c r="AR153" s="225"/>
      <c r="AS153" s="225"/>
      <c r="AT153" s="225"/>
      <c r="AU153" s="225"/>
      <c r="AV153" s="225"/>
      <c r="AW153" s="225"/>
      <c r="AX153" s="225"/>
      <c r="AY153" s="225"/>
      <c r="AZ153" s="225"/>
      <c r="BA153" s="225"/>
      <c r="BB153" s="225"/>
      <c r="BC153" s="225"/>
      <c r="BD153" s="225"/>
      <c r="BE153" s="225"/>
      <c r="BF153" s="225"/>
      <c r="BG153" s="225"/>
      <c r="BH153" s="225"/>
      <c r="BI153" s="225"/>
      <c r="BJ153" s="225"/>
      <c r="BK153" s="225"/>
      <c r="BL153" s="225"/>
      <c r="BM153" s="226">
        <v>57.65</v>
      </c>
    </row>
    <row r="154" spans="1:65">
      <c r="A154" s="29"/>
      <c r="B154" s="19">
        <v>1</v>
      </c>
      <c r="C154" s="9">
        <v>5</v>
      </c>
      <c r="D154" s="227" t="s">
        <v>98</v>
      </c>
      <c r="E154" s="227">
        <v>58.6</v>
      </c>
      <c r="F154" s="227" t="s">
        <v>291</v>
      </c>
      <c r="G154" s="224"/>
      <c r="H154" s="225"/>
      <c r="I154" s="225"/>
      <c r="J154" s="225"/>
      <c r="K154" s="225"/>
      <c r="L154" s="225"/>
      <c r="M154" s="225"/>
      <c r="N154" s="225"/>
      <c r="O154" s="225"/>
      <c r="P154" s="225"/>
      <c r="Q154" s="225"/>
      <c r="R154" s="225"/>
      <c r="S154" s="225"/>
      <c r="T154" s="225"/>
      <c r="U154" s="225"/>
      <c r="V154" s="225"/>
      <c r="W154" s="225"/>
      <c r="X154" s="225"/>
      <c r="Y154" s="225"/>
      <c r="Z154" s="225"/>
      <c r="AA154" s="225"/>
      <c r="AB154" s="225"/>
      <c r="AC154" s="225"/>
      <c r="AD154" s="225"/>
      <c r="AE154" s="225"/>
      <c r="AF154" s="225"/>
      <c r="AG154" s="225"/>
      <c r="AH154" s="225"/>
      <c r="AI154" s="225"/>
      <c r="AJ154" s="225"/>
      <c r="AK154" s="225"/>
      <c r="AL154" s="225"/>
      <c r="AM154" s="225"/>
      <c r="AN154" s="225"/>
      <c r="AO154" s="225"/>
      <c r="AP154" s="225"/>
      <c r="AQ154" s="225"/>
      <c r="AR154" s="225"/>
      <c r="AS154" s="225"/>
      <c r="AT154" s="225"/>
      <c r="AU154" s="225"/>
      <c r="AV154" s="225"/>
      <c r="AW154" s="225"/>
      <c r="AX154" s="225"/>
      <c r="AY154" s="225"/>
      <c r="AZ154" s="225"/>
      <c r="BA154" s="225"/>
      <c r="BB154" s="225"/>
      <c r="BC154" s="225"/>
      <c r="BD154" s="225"/>
      <c r="BE154" s="225"/>
      <c r="BF154" s="225"/>
      <c r="BG154" s="225"/>
      <c r="BH154" s="225"/>
      <c r="BI154" s="225"/>
      <c r="BJ154" s="225"/>
      <c r="BK154" s="225"/>
      <c r="BL154" s="225"/>
      <c r="BM154" s="226">
        <v>25</v>
      </c>
    </row>
    <row r="155" spans="1:65">
      <c r="A155" s="29"/>
      <c r="B155" s="19">
        <v>1</v>
      </c>
      <c r="C155" s="9">
        <v>6</v>
      </c>
      <c r="D155" s="227" t="s">
        <v>98</v>
      </c>
      <c r="E155" s="227">
        <v>56.6</v>
      </c>
      <c r="F155" s="227" t="s">
        <v>291</v>
      </c>
      <c r="G155" s="224"/>
      <c r="H155" s="225"/>
      <c r="I155" s="225"/>
      <c r="J155" s="225"/>
      <c r="K155" s="225"/>
      <c r="L155" s="225"/>
      <c r="M155" s="225"/>
      <c r="N155" s="225"/>
      <c r="O155" s="225"/>
      <c r="P155" s="225"/>
      <c r="Q155" s="225"/>
      <c r="R155" s="225"/>
      <c r="S155" s="225"/>
      <c r="T155" s="225"/>
      <c r="U155" s="225"/>
      <c r="V155" s="225"/>
      <c r="W155" s="225"/>
      <c r="X155" s="225"/>
      <c r="Y155" s="225"/>
      <c r="Z155" s="225"/>
      <c r="AA155" s="225"/>
      <c r="AB155" s="225"/>
      <c r="AC155" s="225"/>
      <c r="AD155" s="225"/>
      <c r="AE155" s="225"/>
      <c r="AF155" s="225"/>
      <c r="AG155" s="225"/>
      <c r="AH155" s="225"/>
      <c r="AI155" s="225"/>
      <c r="AJ155" s="225"/>
      <c r="AK155" s="225"/>
      <c r="AL155" s="225"/>
      <c r="AM155" s="225"/>
      <c r="AN155" s="225"/>
      <c r="AO155" s="225"/>
      <c r="AP155" s="225"/>
      <c r="AQ155" s="225"/>
      <c r="AR155" s="225"/>
      <c r="AS155" s="225"/>
      <c r="AT155" s="225"/>
      <c r="AU155" s="225"/>
      <c r="AV155" s="225"/>
      <c r="AW155" s="225"/>
      <c r="AX155" s="225"/>
      <c r="AY155" s="225"/>
      <c r="AZ155" s="225"/>
      <c r="BA155" s="225"/>
      <c r="BB155" s="225"/>
      <c r="BC155" s="225"/>
      <c r="BD155" s="225"/>
      <c r="BE155" s="225"/>
      <c r="BF155" s="225"/>
      <c r="BG155" s="225"/>
      <c r="BH155" s="225"/>
      <c r="BI155" s="225"/>
      <c r="BJ155" s="225"/>
      <c r="BK155" s="225"/>
      <c r="BL155" s="225"/>
      <c r="BM155" s="228"/>
    </row>
    <row r="156" spans="1:65">
      <c r="A156" s="29"/>
      <c r="B156" s="20" t="s">
        <v>271</v>
      </c>
      <c r="C156" s="12"/>
      <c r="D156" s="229" t="s">
        <v>770</v>
      </c>
      <c r="E156" s="229">
        <v>57.650000000000006</v>
      </c>
      <c r="F156" s="229" t="s">
        <v>770</v>
      </c>
      <c r="G156" s="224"/>
      <c r="H156" s="225"/>
      <c r="I156" s="225"/>
      <c r="J156" s="225"/>
      <c r="K156" s="225"/>
      <c r="L156" s="225"/>
      <c r="M156" s="225"/>
      <c r="N156" s="225"/>
      <c r="O156" s="225"/>
      <c r="P156" s="225"/>
      <c r="Q156" s="225"/>
      <c r="R156" s="225"/>
      <c r="S156" s="225"/>
      <c r="T156" s="225"/>
      <c r="U156" s="225"/>
      <c r="V156" s="225"/>
      <c r="W156" s="225"/>
      <c r="X156" s="225"/>
      <c r="Y156" s="225"/>
      <c r="Z156" s="225"/>
      <c r="AA156" s="225"/>
      <c r="AB156" s="225"/>
      <c r="AC156" s="225"/>
      <c r="AD156" s="225"/>
      <c r="AE156" s="225"/>
      <c r="AF156" s="225"/>
      <c r="AG156" s="225"/>
      <c r="AH156" s="225"/>
      <c r="AI156" s="225"/>
      <c r="AJ156" s="225"/>
      <c r="AK156" s="225"/>
      <c r="AL156" s="225"/>
      <c r="AM156" s="225"/>
      <c r="AN156" s="225"/>
      <c r="AO156" s="225"/>
      <c r="AP156" s="225"/>
      <c r="AQ156" s="225"/>
      <c r="AR156" s="225"/>
      <c r="AS156" s="225"/>
      <c r="AT156" s="225"/>
      <c r="AU156" s="225"/>
      <c r="AV156" s="225"/>
      <c r="AW156" s="225"/>
      <c r="AX156" s="225"/>
      <c r="AY156" s="225"/>
      <c r="AZ156" s="225"/>
      <c r="BA156" s="225"/>
      <c r="BB156" s="225"/>
      <c r="BC156" s="225"/>
      <c r="BD156" s="225"/>
      <c r="BE156" s="225"/>
      <c r="BF156" s="225"/>
      <c r="BG156" s="225"/>
      <c r="BH156" s="225"/>
      <c r="BI156" s="225"/>
      <c r="BJ156" s="225"/>
      <c r="BK156" s="225"/>
      <c r="BL156" s="225"/>
      <c r="BM156" s="228"/>
    </row>
    <row r="157" spans="1:65">
      <c r="A157" s="29"/>
      <c r="B157" s="3" t="s">
        <v>272</v>
      </c>
      <c r="C157" s="28"/>
      <c r="D157" s="227" t="s">
        <v>770</v>
      </c>
      <c r="E157" s="227">
        <v>57.3</v>
      </c>
      <c r="F157" s="227" t="s">
        <v>770</v>
      </c>
      <c r="G157" s="224"/>
      <c r="H157" s="225"/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225"/>
      <c r="Y157" s="225"/>
      <c r="Z157" s="225"/>
      <c r="AA157" s="225"/>
      <c r="AB157" s="225"/>
      <c r="AC157" s="225"/>
      <c r="AD157" s="225"/>
      <c r="AE157" s="225"/>
      <c r="AF157" s="225"/>
      <c r="AG157" s="225"/>
      <c r="AH157" s="225"/>
      <c r="AI157" s="225"/>
      <c r="AJ157" s="225"/>
      <c r="AK157" s="225"/>
      <c r="AL157" s="225"/>
      <c r="AM157" s="225"/>
      <c r="AN157" s="225"/>
      <c r="AO157" s="225"/>
      <c r="AP157" s="225"/>
      <c r="AQ157" s="225"/>
      <c r="AR157" s="225"/>
      <c r="AS157" s="225"/>
      <c r="AT157" s="225"/>
      <c r="AU157" s="225"/>
      <c r="AV157" s="225"/>
      <c r="AW157" s="225"/>
      <c r="AX157" s="225"/>
      <c r="AY157" s="225"/>
      <c r="AZ157" s="225"/>
      <c r="BA157" s="225"/>
      <c r="BB157" s="225"/>
      <c r="BC157" s="225"/>
      <c r="BD157" s="225"/>
      <c r="BE157" s="225"/>
      <c r="BF157" s="225"/>
      <c r="BG157" s="225"/>
      <c r="BH157" s="225"/>
      <c r="BI157" s="225"/>
      <c r="BJ157" s="225"/>
      <c r="BK157" s="225"/>
      <c r="BL157" s="225"/>
      <c r="BM157" s="228"/>
    </row>
    <row r="158" spans="1:65">
      <c r="A158" s="29"/>
      <c r="B158" s="3" t="s">
        <v>273</v>
      </c>
      <c r="C158" s="28"/>
      <c r="D158" s="227" t="s">
        <v>770</v>
      </c>
      <c r="E158" s="227">
        <v>1.3722244714331535</v>
      </c>
      <c r="F158" s="227" t="s">
        <v>770</v>
      </c>
      <c r="G158" s="224"/>
      <c r="H158" s="225"/>
      <c r="I158" s="225"/>
      <c r="J158" s="225"/>
      <c r="K158" s="225"/>
      <c r="L158" s="225"/>
      <c r="M158" s="225"/>
      <c r="N158" s="225"/>
      <c r="O158" s="225"/>
      <c r="P158" s="225"/>
      <c r="Q158" s="225"/>
      <c r="R158" s="225"/>
      <c r="S158" s="225"/>
      <c r="T158" s="225"/>
      <c r="U158" s="225"/>
      <c r="V158" s="225"/>
      <c r="W158" s="225"/>
      <c r="X158" s="225"/>
      <c r="Y158" s="225"/>
      <c r="Z158" s="225"/>
      <c r="AA158" s="225"/>
      <c r="AB158" s="225"/>
      <c r="AC158" s="225"/>
      <c r="AD158" s="225"/>
      <c r="AE158" s="225"/>
      <c r="AF158" s="225"/>
      <c r="AG158" s="225"/>
      <c r="AH158" s="225"/>
      <c r="AI158" s="225"/>
      <c r="AJ158" s="225"/>
      <c r="AK158" s="225"/>
      <c r="AL158" s="225"/>
      <c r="AM158" s="225"/>
      <c r="AN158" s="225"/>
      <c r="AO158" s="225"/>
      <c r="AP158" s="225"/>
      <c r="AQ158" s="225"/>
      <c r="AR158" s="225"/>
      <c r="AS158" s="225"/>
      <c r="AT158" s="225"/>
      <c r="AU158" s="225"/>
      <c r="AV158" s="225"/>
      <c r="AW158" s="225"/>
      <c r="AX158" s="225"/>
      <c r="AY158" s="225"/>
      <c r="AZ158" s="225"/>
      <c r="BA158" s="225"/>
      <c r="BB158" s="225"/>
      <c r="BC158" s="225"/>
      <c r="BD158" s="225"/>
      <c r="BE158" s="225"/>
      <c r="BF158" s="225"/>
      <c r="BG158" s="225"/>
      <c r="BH158" s="225"/>
      <c r="BI158" s="225"/>
      <c r="BJ158" s="225"/>
      <c r="BK158" s="225"/>
      <c r="BL158" s="225"/>
      <c r="BM158" s="228"/>
    </row>
    <row r="159" spans="1:65">
      <c r="A159" s="29"/>
      <c r="B159" s="3" t="s">
        <v>87</v>
      </c>
      <c r="C159" s="28"/>
      <c r="D159" s="13" t="s">
        <v>770</v>
      </c>
      <c r="E159" s="13">
        <v>2.3802679469785835E-2</v>
      </c>
      <c r="F159" s="13" t="s">
        <v>770</v>
      </c>
      <c r="G159" s="15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274</v>
      </c>
      <c r="C160" s="28"/>
      <c r="D160" s="13" t="s">
        <v>770</v>
      </c>
      <c r="E160" s="13">
        <v>2.2204460492503131E-16</v>
      </c>
      <c r="F160" s="13" t="s">
        <v>770</v>
      </c>
      <c r="G160" s="15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45" t="s">
        <v>275</v>
      </c>
      <c r="C161" s="46"/>
      <c r="D161" s="44" t="s">
        <v>276</v>
      </c>
      <c r="E161" s="44" t="s">
        <v>276</v>
      </c>
      <c r="F161" s="44" t="s">
        <v>276</v>
      </c>
      <c r="G161" s="15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0"/>
      <c r="C162" s="20"/>
      <c r="D162" s="20"/>
      <c r="E162" s="20"/>
      <c r="F162" s="20"/>
      <c r="BM162" s="55"/>
    </row>
    <row r="163" spans="1:65" ht="15">
      <c r="B163" s="8" t="s">
        <v>523</v>
      </c>
      <c r="BM163" s="27" t="s">
        <v>278</v>
      </c>
    </row>
    <row r="164" spans="1:65" ht="15">
      <c r="A164" s="24" t="s">
        <v>25</v>
      </c>
      <c r="B164" s="18" t="s">
        <v>114</v>
      </c>
      <c r="C164" s="15" t="s">
        <v>115</v>
      </c>
      <c r="D164" s="16" t="s">
        <v>240</v>
      </c>
      <c r="E164" s="17" t="s">
        <v>240</v>
      </c>
      <c r="F164" s="17" t="s">
        <v>240</v>
      </c>
      <c r="G164" s="17" t="s">
        <v>240</v>
      </c>
      <c r="H164" s="17" t="s">
        <v>240</v>
      </c>
      <c r="I164" s="17" t="s">
        <v>240</v>
      </c>
      <c r="J164" s="17" t="s">
        <v>240</v>
      </c>
      <c r="K164" s="15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241</v>
      </c>
      <c r="C165" s="9" t="s">
        <v>241</v>
      </c>
      <c r="D165" s="151" t="s">
        <v>244</v>
      </c>
      <c r="E165" s="152" t="s">
        <v>246</v>
      </c>
      <c r="F165" s="152" t="s">
        <v>248</v>
      </c>
      <c r="G165" s="152" t="s">
        <v>256</v>
      </c>
      <c r="H165" s="152" t="s">
        <v>280</v>
      </c>
      <c r="I165" s="152" t="s">
        <v>263</v>
      </c>
      <c r="J165" s="152" t="s">
        <v>265</v>
      </c>
      <c r="K165" s="15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303</v>
      </c>
      <c r="E166" s="11" t="s">
        <v>303</v>
      </c>
      <c r="F166" s="11" t="s">
        <v>103</v>
      </c>
      <c r="G166" s="11" t="s">
        <v>102</v>
      </c>
      <c r="H166" s="11" t="s">
        <v>103</v>
      </c>
      <c r="I166" s="11" t="s">
        <v>103</v>
      </c>
      <c r="J166" s="11" t="s">
        <v>103</v>
      </c>
      <c r="K166" s="15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/>
      <c r="C167" s="9"/>
      <c r="D167" s="25"/>
      <c r="E167" s="25"/>
      <c r="F167" s="25"/>
      <c r="G167" s="25"/>
      <c r="H167" s="25"/>
      <c r="I167" s="25"/>
      <c r="J167" s="25"/>
      <c r="K167" s="15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8">
        <v>1</v>
      </c>
      <c r="C168" s="14">
        <v>1</v>
      </c>
      <c r="D168" s="214" t="s">
        <v>276</v>
      </c>
      <c r="E168" s="214" t="s">
        <v>98</v>
      </c>
      <c r="F168" s="214">
        <v>8.1999999999999993</v>
      </c>
      <c r="G168" s="214" t="s">
        <v>291</v>
      </c>
      <c r="H168" s="214">
        <v>12</v>
      </c>
      <c r="I168" s="214" t="s">
        <v>292</v>
      </c>
      <c r="J168" s="214" t="s">
        <v>292</v>
      </c>
      <c r="K168" s="216"/>
      <c r="L168" s="217"/>
      <c r="M168" s="217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  <c r="AA168" s="217"/>
      <c r="AB168" s="217"/>
      <c r="AC168" s="217"/>
      <c r="AD168" s="217"/>
      <c r="AE168" s="217"/>
      <c r="AF168" s="217"/>
      <c r="AG168" s="217"/>
      <c r="AH168" s="217"/>
      <c r="AI168" s="217"/>
      <c r="AJ168" s="217"/>
      <c r="AK168" s="217"/>
      <c r="AL168" s="217"/>
      <c r="AM168" s="217"/>
      <c r="AN168" s="217"/>
      <c r="AO168" s="217"/>
      <c r="AP168" s="217"/>
      <c r="AQ168" s="217"/>
      <c r="AR168" s="217"/>
      <c r="AS168" s="217"/>
      <c r="AT168" s="217"/>
      <c r="AU168" s="217"/>
      <c r="AV168" s="217"/>
      <c r="AW168" s="217"/>
      <c r="AX168" s="217"/>
      <c r="AY168" s="217"/>
      <c r="AZ168" s="217"/>
      <c r="BA168" s="217"/>
      <c r="BB168" s="217"/>
      <c r="BC168" s="217"/>
      <c r="BD168" s="217"/>
      <c r="BE168" s="217"/>
      <c r="BF168" s="217"/>
      <c r="BG168" s="217"/>
      <c r="BH168" s="217"/>
      <c r="BI168" s="217"/>
      <c r="BJ168" s="217"/>
      <c r="BK168" s="217"/>
      <c r="BL168" s="217"/>
      <c r="BM168" s="218">
        <v>1</v>
      </c>
    </row>
    <row r="169" spans="1:65">
      <c r="A169" s="29"/>
      <c r="B169" s="19">
        <v>1</v>
      </c>
      <c r="C169" s="9">
        <v>2</v>
      </c>
      <c r="D169" s="219" t="s">
        <v>276</v>
      </c>
      <c r="E169" s="219" t="s">
        <v>98</v>
      </c>
      <c r="F169" s="219">
        <v>9.6999999999999993</v>
      </c>
      <c r="G169" s="219" t="s">
        <v>291</v>
      </c>
      <c r="H169" s="219">
        <v>12</v>
      </c>
      <c r="I169" s="219" t="s">
        <v>292</v>
      </c>
      <c r="J169" s="219" t="s">
        <v>292</v>
      </c>
      <c r="K169" s="216"/>
      <c r="L169" s="217"/>
      <c r="M169" s="217"/>
      <c r="N169" s="217"/>
      <c r="O169" s="217"/>
      <c r="P169" s="217"/>
      <c r="Q169" s="217"/>
      <c r="R169" s="217"/>
      <c r="S169" s="217"/>
      <c r="T169" s="217"/>
      <c r="U169" s="217"/>
      <c r="V169" s="217"/>
      <c r="W169" s="217"/>
      <c r="X169" s="217"/>
      <c r="Y169" s="217"/>
      <c r="Z169" s="217"/>
      <c r="AA169" s="217"/>
      <c r="AB169" s="217"/>
      <c r="AC169" s="217"/>
      <c r="AD169" s="217"/>
      <c r="AE169" s="217"/>
      <c r="AF169" s="217"/>
      <c r="AG169" s="217"/>
      <c r="AH169" s="217"/>
      <c r="AI169" s="217"/>
      <c r="AJ169" s="217"/>
      <c r="AK169" s="217"/>
      <c r="AL169" s="217"/>
      <c r="AM169" s="217"/>
      <c r="AN169" s="217"/>
      <c r="AO169" s="217"/>
      <c r="AP169" s="217"/>
      <c r="AQ169" s="217"/>
      <c r="AR169" s="217"/>
      <c r="AS169" s="217"/>
      <c r="AT169" s="217"/>
      <c r="AU169" s="217"/>
      <c r="AV169" s="217"/>
      <c r="AW169" s="217"/>
      <c r="AX169" s="217"/>
      <c r="AY169" s="217"/>
      <c r="AZ169" s="217"/>
      <c r="BA169" s="217"/>
      <c r="BB169" s="217"/>
      <c r="BC169" s="217"/>
      <c r="BD169" s="217"/>
      <c r="BE169" s="217"/>
      <c r="BF169" s="217"/>
      <c r="BG169" s="217"/>
      <c r="BH169" s="217"/>
      <c r="BI169" s="217"/>
      <c r="BJ169" s="217"/>
      <c r="BK169" s="217"/>
      <c r="BL169" s="217"/>
      <c r="BM169" s="218">
        <v>20</v>
      </c>
    </row>
    <row r="170" spans="1:65">
      <c r="A170" s="29"/>
      <c r="B170" s="19">
        <v>1</v>
      </c>
      <c r="C170" s="9">
        <v>3</v>
      </c>
      <c r="D170" s="219" t="s">
        <v>276</v>
      </c>
      <c r="E170" s="219" t="s">
        <v>98</v>
      </c>
      <c r="F170" s="219">
        <v>9.1</v>
      </c>
      <c r="G170" s="219" t="s">
        <v>291</v>
      </c>
      <c r="H170" s="219">
        <v>12</v>
      </c>
      <c r="I170" s="219" t="s">
        <v>292</v>
      </c>
      <c r="J170" s="219" t="s">
        <v>292</v>
      </c>
      <c r="K170" s="216"/>
      <c r="L170" s="217"/>
      <c r="M170" s="217"/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  <c r="AA170" s="217"/>
      <c r="AB170" s="217"/>
      <c r="AC170" s="217"/>
      <c r="AD170" s="217"/>
      <c r="AE170" s="217"/>
      <c r="AF170" s="217"/>
      <c r="AG170" s="217"/>
      <c r="AH170" s="217"/>
      <c r="AI170" s="217"/>
      <c r="AJ170" s="217"/>
      <c r="AK170" s="217"/>
      <c r="AL170" s="217"/>
      <c r="AM170" s="217"/>
      <c r="AN170" s="217"/>
      <c r="AO170" s="217"/>
      <c r="AP170" s="217"/>
      <c r="AQ170" s="217"/>
      <c r="AR170" s="217"/>
      <c r="AS170" s="217"/>
      <c r="AT170" s="217"/>
      <c r="AU170" s="217"/>
      <c r="AV170" s="217"/>
      <c r="AW170" s="217"/>
      <c r="AX170" s="217"/>
      <c r="AY170" s="217"/>
      <c r="AZ170" s="217"/>
      <c r="BA170" s="217"/>
      <c r="BB170" s="217"/>
      <c r="BC170" s="217"/>
      <c r="BD170" s="217"/>
      <c r="BE170" s="217"/>
      <c r="BF170" s="217"/>
      <c r="BG170" s="217"/>
      <c r="BH170" s="217"/>
      <c r="BI170" s="217"/>
      <c r="BJ170" s="217"/>
      <c r="BK170" s="217"/>
      <c r="BL170" s="217"/>
      <c r="BM170" s="218">
        <v>16</v>
      </c>
    </row>
    <row r="171" spans="1:65">
      <c r="A171" s="29"/>
      <c r="B171" s="19">
        <v>1</v>
      </c>
      <c r="C171" s="9">
        <v>4</v>
      </c>
      <c r="D171" s="219" t="s">
        <v>276</v>
      </c>
      <c r="E171" s="219" t="s">
        <v>98</v>
      </c>
      <c r="F171" s="219">
        <v>8.8000000000000007</v>
      </c>
      <c r="G171" s="219" t="s">
        <v>291</v>
      </c>
      <c r="H171" s="219">
        <v>12</v>
      </c>
      <c r="I171" s="219" t="s">
        <v>292</v>
      </c>
      <c r="J171" s="219" t="s">
        <v>292</v>
      </c>
      <c r="K171" s="216"/>
      <c r="L171" s="217"/>
      <c r="M171" s="217"/>
      <c r="N171" s="217"/>
      <c r="O171" s="217"/>
      <c r="P171" s="217"/>
      <c r="Q171" s="217"/>
      <c r="R171" s="217"/>
      <c r="S171" s="217"/>
      <c r="T171" s="217"/>
      <c r="U171" s="217"/>
      <c r="V171" s="217"/>
      <c r="W171" s="217"/>
      <c r="X171" s="217"/>
      <c r="Y171" s="217"/>
      <c r="Z171" s="217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  <c r="AL171" s="217"/>
      <c r="AM171" s="217"/>
      <c r="AN171" s="217"/>
      <c r="AO171" s="217"/>
      <c r="AP171" s="217"/>
      <c r="AQ171" s="217"/>
      <c r="AR171" s="217"/>
      <c r="AS171" s="217"/>
      <c r="AT171" s="217"/>
      <c r="AU171" s="217"/>
      <c r="AV171" s="217"/>
      <c r="AW171" s="217"/>
      <c r="AX171" s="217"/>
      <c r="AY171" s="217"/>
      <c r="AZ171" s="217"/>
      <c r="BA171" s="217"/>
      <c r="BB171" s="217"/>
      <c r="BC171" s="217"/>
      <c r="BD171" s="217"/>
      <c r="BE171" s="217"/>
      <c r="BF171" s="217"/>
      <c r="BG171" s="217"/>
      <c r="BH171" s="217"/>
      <c r="BI171" s="217"/>
      <c r="BJ171" s="217"/>
      <c r="BK171" s="217"/>
      <c r="BL171" s="217"/>
      <c r="BM171" s="218">
        <v>10.508333333333301</v>
      </c>
    </row>
    <row r="172" spans="1:65">
      <c r="A172" s="29"/>
      <c r="B172" s="19">
        <v>1</v>
      </c>
      <c r="C172" s="9">
        <v>5</v>
      </c>
      <c r="D172" s="219" t="s">
        <v>276</v>
      </c>
      <c r="E172" s="219" t="s">
        <v>98</v>
      </c>
      <c r="F172" s="219">
        <v>9.5</v>
      </c>
      <c r="G172" s="219" t="s">
        <v>291</v>
      </c>
      <c r="H172" s="219">
        <v>12</v>
      </c>
      <c r="I172" s="219" t="s">
        <v>292</v>
      </c>
      <c r="J172" s="219" t="s">
        <v>292</v>
      </c>
      <c r="K172" s="216"/>
      <c r="L172" s="217"/>
      <c r="M172" s="217"/>
      <c r="N172" s="217"/>
      <c r="O172" s="217"/>
      <c r="P172" s="217"/>
      <c r="Q172" s="217"/>
      <c r="R172" s="217"/>
      <c r="S172" s="217"/>
      <c r="T172" s="217"/>
      <c r="U172" s="217"/>
      <c r="V172" s="217"/>
      <c r="W172" s="217"/>
      <c r="X172" s="217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7"/>
      <c r="AT172" s="217"/>
      <c r="AU172" s="217"/>
      <c r="AV172" s="217"/>
      <c r="AW172" s="217"/>
      <c r="AX172" s="217"/>
      <c r="AY172" s="217"/>
      <c r="AZ172" s="217"/>
      <c r="BA172" s="217"/>
      <c r="BB172" s="217"/>
      <c r="BC172" s="217"/>
      <c r="BD172" s="217"/>
      <c r="BE172" s="217"/>
      <c r="BF172" s="217"/>
      <c r="BG172" s="217"/>
      <c r="BH172" s="217"/>
      <c r="BI172" s="217"/>
      <c r="BJ172" s="217"/>
      <c r="BK172" s="217"/>
      <c r="BL172" s="217"/>
      <c r="BM172" s="218">
        <v>26</v>
      </c>
    </row>
    <row r="173" spans="1:65">
      <c r="A173" s="29"/>
      <c r="B173" s="19">
        <v>1</v>
      </c>
      <c r="C173" s="9">
        <v>6</v>
      </c>
      <c r="D173" s="219" t="s">
        <v>276</v>
      </c>
      <c r="E173" s="219" t="s">
        <v>98</v>
      </c>
      <c r="F173" s="219">
        <v>8.8000000000000007</v>
      </c>
      <c r="G173" s="219" t="s">
        <v>291</v>
      </c>
      <c r="H173" s="219">
        <v>12</v>
      </c>
      <c r="I173" s="219" t="s">
        <v>292</v>
      </c>
      <c r="J173" s="219" t="s">
        <v>292</v>
      </c>
      <c r="K173" s="216"/>
      <c r="L173" s="217"/>
      <c r="M173" s="217"/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7"/>
      <c r="AT173" s="217"/>
      <c r="AU173" s="217"/>
      <c r="AV173" s="217"/>
      <c r="AW173" s="217"/>
      <c r="AX173" s="217"/>
      <c r="AY173" s="217"/>
      <c r="AZ173" s="217"/>
      <c r="BA173" s="217"/>
      <c r="BB173" s="217"/>
      <c r="BC173" s="217"/>
      <c r="BD173" s="217"/>
      <c r="BE173" s="217"/>
      <c r="BF173" s="217"/>
      <c r="BG173" s="217"/>
      <c r="BH173" s="217"/>
      <c r="BI173" s="217"/>
      <c r="BJ173" s="217"/>
      <c r="BK173" s="217"/>
      <c r="BL173" s="217"/>
      <c r="BM173" s="221"/>
    </row>
    <row r="174" spans="1:65">
      <c r="A174" s="29"/>
      <c r="B174" s="20" t="s">
        <v>271</v>
      </c>
      <c r="C174" s="12"/>
      <c r="D174" s="222" t="s">
        <v>770</v>
      </c>
      <c r="E174" s="222" t="s">
        <v>770</v>
      </c>
      <c r="F174" s="222">
        <v>9.0166666666666657</v>
      </c>
      <c r="G174" s="222" t="s">
        <v>770</v>
      </c>
      <c r="H174" s="222">
        <v>12</v>
      </c>
      <c r="I174" s="222" t="s">
        <v>770</v>
      </c>
      <c r="J174" s="222" t="s">
        <v>770</v>
      </c>
      <c r="K174" s="216"/>
      <c r="L174" s="217"/>
      <c r="M174" s="217"/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  <c r="AL174" s="217"/>
      <c r="AM174" s="217"/>
      <c r="AN174" s="217"/>
      <c r="AO174" s="217"/>
      <c r="AP174" s="217"/>
      <c r="AQ174" s="217"/>
      <c r="AR174" s="217"/>
      <c r="AS174" s="217"/>
      <c r="AT174" s="217"/>
      <c r="AU174" s="217"/>
      <c r="AV174" s="217"/>
      <c r="AW174" s="217"/>
      <c r="AX174" s="217"/>
      <c r="AY174" s="217"/>
      <c r="AZ174" s="217"/>
      <c r="BA174" s="217"/>
      <c r="BB174" s="217"/>
      <c r="BC174" s="217"/>
      <c r="BD174" s="217"/>
      <c r="BE174" s="217"/>
      <c r="BF174" s="217"/>
      <c r="BG174" s="217"/>
      <c r="BH174" s="217"/>
      <c r="BI174" s="217"/>
      <c r="BJ174" s="217"/>
      <c r="BK174" s="217"/>
      <c r="BL174" s="217"/>
      <c r="BM174" s="221"/>
    </row>
    <row r="175" spans="1:65">
      <c r="A175" s="29"/>
      <c r="B175" s="3" t="s">
        <v>272</v>
      </c>
      <c r="C175" s="28"/>
      <c r="D175" s="219" t="s">
        <v>770</v>
      </c>
      <c r="E175" s="219" t="s">
        <v>770</v>
      </c>
      <c r="F175" s="219">
        <v>8.9499999999999993</v>
      </c>
      <c r="G175" s="219" t="s">
        <v>770</v>
      </c>
      <c r="H175" s="219">
        <v>12</v>
      </c>
      <c r="I175" s="219" t="s">
        <v>770</v>
      </c>
      <c r="J175" s="219" t="s">
        <v>770</v>
      </c>
      <c r="K175" s="216"/>
      <c r="L175" s="217"/>
      <c r="M175" s="217"/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17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7"/>
      <c r="AT175" s="217"/>
      <c r="AU175" s="217"/>
      <c r="AV175" s="217"/>
      <c r="AW175" s="217"/>
      <c r="AX175" s="217"/>
      <c r="AY175" s="217"/>
      <c r="AZ175" s="217"/>
      <c r="BA175" s="217"/>
      <c r="BB175" s="217"/>
      <c r="BC175" s="217"/>
      <c r="BD175" s="217"/>
      <c r="BE175" s="217"/>
      <c r="BF175" s="217"/>
      <c r="BG175" s="217"/>
      <c r="BH175" s="217"/>
      <c r="BI175" s="217"/>
      <c r="BJ175" s="217"/>
      <c r="BK175" s="217"/>
      <c r="BL175" s="217"/>
      <c r="BM175" s="221"/>
    </row>
    <row r="176" spans="1:65">
      <c r="A176" s="29"/>
      <c r="B176" s="3" t="s">
        <v>273</v>
      </c>
      <c r="C176" s="28"/>
      <c r="D176" s="219" t="s">
        <v>770</v>
      </c>
      <c r="E176" s="219" t="s">
        <v>770</v>
      </c>
      <c r="F176" s="219">
        <v>0.54191020166321524</v>
      </c>
      <c r="G176" s="219" t="s">
        <v>770</v>
      </c>
      <c r="H176" s="219">
        <v>0</v>
      </c>
      <c r="I176" s="219" t="s">
        <v>770</v>
      </c>
      <c r="J176" s="219" t="s">
        <v>770</v>
      </c>
      <c r="K176" s="216"/>
      <c r="L176" s="217"/>
      <c r="M176" s="217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7"/>
      <c r="AT176" s="217"/>
      <c r="AU176" s="217"/>
      <c r="AV176" s="217"/>
      <c r="AW176" s="217"/>
      <c r="AX176" s="217"/>
      <c r="AY176" s="217"/>
      <c r="AZ176" s="217"/>
      <c r="BA176" s="217"/>
      <c r="BB176" s="217"/>
      <c r="BC176" s="217"/>
      <c r="BD176" s="217"/>
      <c r="BE176" s="217"/>
      <c r="BF176" s="217"/>
      <c r="BG176" s="217"/>
      <c r="BH176" s="217"/>
      <c r="BI176" s="217"/>
      <c r="BJ176" s="217"/>
      <c r="BK176" s="217"/>
      <c r="BL176" s="217"/>
      <c r="BM176" s="221"/>
    </row>
    <row r="177" spans="1:65">
      <c r="A177" s="29"/>
      <c r="B177" s="3" t="s">
        <v>87</v>
      </c>
      <c r="C177" s="28"/>
      <c r="D177" s="13" t="s">
        <v>770</v>
      </c>
      <c r="E177" s="13" t="s">
        <v>770</v>
      </c>
      <c r="F177" s="13">
        <v>6.0100946580023878E-2</v>
      </c>
      <c r="G177" s="13" t="s">
        <v>770</v>
      </c>
      <c r="H177" s="13">
        <v>0</v>
      </c>
      <c r="I177" s="13" t="s">
        <v>770</v>
      </c>
      <c r="J177" s="13" t="s">
        <v>770</v>
      </c>
      <c r="K177" s="15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29"/>
      <c r="B178" s="3" t="s">
        <v>274</v>
      </c>
      <c r="C178" s="28"/>
      <c r="D178" s="13" t="s">
        <v>770</v>
      </c>
      <c r="E178" s="13" t="s">
        <v>770</v>
      </c>
      <c r="F178" s="13">
        <v>-0.14195083267247954</v>
      </c>
      <c r="G178" s="13" t="s">
        <v>770</v>
      </c>
      <c r="H178" s="13">
        <v>0.14195083267248565</v>
      </c>
      <c r="I178" s="13" t="s">
        <v>770</v>
      </c>
      <c r="J178" s="13" t="s">
        <v>770</v>
      </c>
      <c r="K178" s="15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45" t="s">
        <v>275</v>
      </c>
      <c r="C179" s="46"/>
      <c r="D179" s="44" t="s">
        <v>276</v>
      </c>
      <c r="E179" s="44" t="s">
        <v>276</v>
      </c>
      <c r="F179" s="44">
        <v>0.67</v>
      </c>
      <c r="G179" s="44" t="s">
        <v>276</v>
      </c>
      <c r="H179" s="44">
        <v>0.67</v>
      </c>
      <c r="I179" s="44" t="s">
        <v>276</v>
      </c>
      <c r="J179" s="44" t="s">
        <v>276</v>
      </c>
      <c r="K179" s="15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0"/>
      <c r="C180" s="20"/>
      <c r="D180" s="20"/>
      <c r="E180" s="20"/>
      <c r="F180" s="20"/>
      <c r="G180" s="20"/>
      <c r="H180" s="20"/>
      <c r="I180" s="20"/>
      <c r="J180" s="20"/>
      <c r="BM180" s="55"/>
    </row>
    <row r="181" spans="1:65" ht="15">
      <c r="B181" s="8" t="s">
        <v>524</v>
      </c>
      <c r="BM181" s="27" t="s">
        <v>278</v>
      </c>
    </row>
    <row r="182" spans="1:65" ht="15">
      <c r="A182" s="24" t="s">
        <v>51</v>
      </c>
      <c r="B182" s="18" t="s">
        <v>114</v>
      </c>
      <c r="C182" s="15" t="s">
        <v>115</v>
      </c>
      <c r="D182" s="16" t="s">
        <v>240</v>
      </c>
      <c r="E182" s="17" t="s">
        <v>240</v>
      </c>
      <c r="F182" s="17" t="s">
        <v>240</v>
      </c>
      <c r="G182" s="17" t="s">
        <v>240</v>
      </c>
      <c r="H182" s="17" t="s">
        <v>240</v>
      </c>
      <c r="I182" s="17" t="s">
        <v>240</v>
      </c>
      <c r="J182" s="15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241</v>
      </c>
      <c r="C183" s="9" t="s">
        <v>241</v>
      </c>
      <c r="D183" s="151" t="s">
        <v>244</v>
      </c>
      <c r="E183" s="152" t="s">
        <v>246</v>
      </c>
      <c r="F183" s="152" t="s">
        <v>256</v>
      </c>
      <c r="G183" s="152" t="s">
        <v>280</v>
      </c>
      <c r="H183" s="152" t="s">
        <v>263</v>
      </c>
      <c r="I183" s="152" t="s">
        <v>265</v>
      </c>
      <c r="J183" s="15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9"/>
      <c r="C184" s="9"/>
      <c r="D184" s="10" t="s">
        <v>303</v>
      </c>
      <c r="E184" s="11" t="s">
        <v>303</v>
      </c>
      <c r="F184" s="11" t="s">
        <v>102</v>
      </c>
      <c r="G184" s="11" t="s">
        <v>103</v>
      </c>
      <c r="H184" s="11" t="s">
        <v>103</v>
      </c>
      <c r="I184" s="11" t="s">
        <v>103</v>
      </c>
      <c r="J184" s="15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/>
      <c r="C185" s="9"/>
      <c r="D185" s="25"/>
      <c r="E185" s="25"/>
      <c r="F185" s="25"/>
      <c r="G185" s="25"/>
      <c r="H185" s="25"/>
      <c r="I185" s="25"/>
      <c r="J185" s="15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8">
        <v>1</v>
      </c>
      <c r="C186" s="14">
        <v>1</v>
      </c>
      <c r="D186" s="214" t="s">
        <v>276</v>
      </c>
      <c r="E186" s="214" t="s">
        <v>98</v>
      </c>
      <c r="F186" s="214" t="s">
        <v>291</v>
      </c>
      <c r="G186" s="214">
        <v>44</v>
      </c>
      <c r="H186" s="214" t="s">
        <v>292</v>
      </c>
      <c r="I186" s="214" t="s">
        <v>292</v>
      </c>
      <c r="J186" s="216"/>
      <c r="K186" s="217"/>
      <c r="L186" s="217"/>
      <c r="M186" s="217"/>
      <c r="N186" s="217"/>
      <c r="O186" s="217"/>
      <c r="P186" s="217"/>
      <c r="Q186" s="217"/>
      <c r="R186" s="217"/>
      <c r="S186" s="217"/>
      <c r="T186" s="217"/>
      <c r="U186" s="217"/>
      <c r="V186" s="217"/>
      <c r="W186" s="217"/>
      <c r="X186" s="217"/>
      <c r="Y186" s="217"/>
      <c r="Z186" s="217"/>
      <c r="AA186" s="217"/>
      <c r="AB186" s="217"/>
      <c r="AC186" s="217"/>
      <c r="AD186" s="217"/>
      <c r="AE186" s="217"/>
      <c r="AF186" s="217"/>
      <c r="AG186" s="217"/>
      <c r="AH186" s="217"/>
      <c r="AI186" s="217"/>
      <c r="AJ186" s="217"/>
      <c r="AK186" s="217"/>
      <c r="AL186" s="217"/>
      <c r="AM186" s="217"/>
      <c r="AN186" s="217"/>
      <c r="AO186" s="217"/>
      <c r="AP186" s="217"/>
      <c r="AQ186" s="217"/>
      <c r="AR186" s="217"/>
      <c r="AS186" s="217"/>
      <c r="AT186" s="217"/>
      <c r="AU186" s="217"/>
      <c r="AV186" s="217"/>
      <c r="AW186" s="217"/>
      <c r="AX186" s="217"/>
      <c r="AY186" s="217"/>
      <c r="AZ186" s="217"/>
      <c r="BA186" s="217"/>
      <c r="BB186" s="217"/>
      <c r="BC186" s="217"/>
      <c r="BD186" s="217"/>
      <c r="BE186" s="217"/>
      <c r="BF186" s="217"/>
      <c r="BG186" s="217"/>
      <c r="BH186" s="217"/>
      <c r="BI186" s="217"/>
      <c r="BJ186" s="217"/>
      <c r="BK186" s="217"/>
      <c r="BL186" s="217"/>
      <c r="BM186" s="218">
        <v>1</v>
      </c>
    </row>
    <row r="187" spans="1:65">
      <c r="A187" s="29"/>
      <c r="B187" s="19">
        <v>1</v>
      </c>
      <c r="C187" s="9">
        <v>2</v>
      </c>
      <c r="D187" s="219" t="s">
        <v>276</v>
      </c>
      <c r="E187" s="219" t="s">
        <v>98</v>
      </c>
      <c r="F187" s="219" t="s">
        <v>291</v>
      </c>
      <c r="G187" s="219">
        <v>45</v>
      </c>
      <c r="H187" s="219" t="s">
        <v>292</v>
      </c>
      <c r="I187" s="219" t="s">
        <v>292</v>
      </c>
      <c r="J187" s="216"/>
      <c r="K187" s="217"/>
      <c r="L187" s="217"/>
      <c r="M187" s="217"/>
      <c r="N187" s="217"/>
      <c r="O187" s="217"/>
      <c r="P187" s="217"/>
      <c r="Q187" s="217"/>
      <c r="R187" s="217"/>
      <c r="S187" s="217"/>
      <c r="T187" s="217"/>
      <c r="U187" s="217"/>
      <c r="V187" s="217"/>
      <c r="W187" s="217"/>
      <c r="X187" s="217"/>
      <c r="Y187" s="217"/>
      <c r="Z187" s="217"/>
      <c r="AA187" s="217"/>
      <c r="AB187" s="217"/>
      <c r="AC187" s="217"/>
      <c r="AD187" s="217"/>
      <c r="AE187" s="217"/>
      <c r="AF187" s="217"/>
      <c r="AG187" s="217"/>
      <c r="AH187" s="217"/>
      <c r="AI187" s="217"/>
      <c r="AJ187" s="217"/>
      <c r="AK187" s="217"/>
      <c r="AL187" s="217"/>
      <c r="AM187" s="217"/>
      <c r="AN187" s="217"/>
      <c r="AO187" s="217"/>
      <c r="AP187" s="217"/>
      <c r="AQ187" s="217"/>
      <c r="AR187" s="217"/>
      <c r="AS187" s="217"/>
      <c r="AT187" s="217"/>
      <c r="AU187" s="217"/>
      <c r="AV187" s="217"/>
      <c r="AW187" s="217"/>
      <c r="AX187" s="217"/>
      <c r="AY187" s="217"/>
      <c r="AZ187" s="217"/>
      <c r="BA187" s="217"/>
      <c r="BB187" s="217"/>
      <c r="BC187" s="217"/>
      <c r="BD187" s="217"/>
      <c r="BE187" s="217"/>
      <c r="BF187" s="217"/>
      <c r="BG187" s="217"/>
      <c r="BH187" s="217"/>
      <c r="BI187" s="217"/>
      <c r="BJ187" s="217"/>
      <c r="BK187" s="217"/>
      <c r="BL187" s="217"/>
      <c r="BM187" s="218">
        <v>21</v>
      </c>
    </row>
    <row r="188" spans="1:65">
      <c r="A188" s="29"/>
      <c r="B188" s="19">
        <v>1</v>
      </c>
      <c r="C188" s="9">
        <v>3</v>
      </c>
      <c r="D188" s="219" t="s">
        <v>276</v>
      </c>
      <c r="E188" s="219" t="s">
        <v>98</v>
      </c>
      <c r="F188" s="219" t="s">
        <v>291</v>
      </c>
      <c r="G188" s="219">
        <v>44</v>
      </c>
      <c r="H188" s="219" t="s">
        <v>292</v>
      </c>
      <c r="I188" s="219" t="s">
        <v>292</v>
      </c>
      <c r="J188" s="216"/>
      <c r="K188" s="217"/>
      <c r="L188" s="217"/>
      <c r="M188" s="217"/>
      <c r="N188" s="217"/>
      <c r="O188" s="217"/>
      <c r="P188" s="217"/>
      <c r="Q188" s="217"/>
      <c r="R188" s="217"/>
      <c r="S188" s="217"/>
      <c r="T188" s="217"/>
      <c r="U188" s="217"/>
      <c r="V188" s="217"/>
      <c r="W188" s="217"/>
      <c r="X188" s="217"/>
      <c r="Y188" s="217"/>
      <c r="Z188" s="217"/>
      <c r="AA188" s="217"/>
      <c r="AB188" s="217"/>
      <c r="AC188" s="217"/>
      <c r="AD188" s="217"/>
      <c r="AE188" s="217"/>
      <c r="AF188" s="217"/>
      <c r="AG188" s="217"/>
      <c r="AH188" s="217"/>
      <c r="AI188" s="217"/>
      <c r="AJ188" s="217"/>
      <c r="AK188" s="217"/>
      <c r="AL188" s="217"/>
      <c r="AM188" s="217"/>
      <c r="AN188" s="217"/>
      <c r="AO188" s="217"/>
      <c r="AP188" s="217"/>
      <c r="AQ188" s="217"/>
      <c r="AR188" s="217"/>
      <c r="AS188" s="217"/>
      <c r="AT188" s="217"/>
      <c r="AU188" s="217"/>
      <c r="AV188" s="217"/>
      <c r="AW188" s="217"/>
      <c r="AX188" s="217"/>
      <c r="AY188" s="217"/>
      <c r="AZ188" s="217"/>
      <c r="BA188" s="217"/>
      <c r="BB188" s="217"/>
      <c r="BC188" s="217"/>
      <c r="BD188" s="217"/>
      <c r="BE188" s="217"/>
      <c r="BF188" s="217"/>
      <c r="BG188" s="217"/>
      <c r="BH188" s="217"/>
      <c r="BI188" s="217"/>
      <c r="BJ188" s="217"/>
      <c r="BK188" s="217"/>
      <c r="BL188" s="217"/>
      <c r="BM188" s="218">
        <v>16</v>
      </c>
    </row>
    <row r="189" spans="1:65">
      <c r="A189" s="29"/>
      <c r="B189" s="19">
        <v>1</v>
      </c>
      <c r="C189" s="9">
        <v>4</v>
      </c>
      <c r="D189" s="219" t="s">
        <v>276</v>
      </c>
      <c r="E189" s="219" t="s">
        <v>98</v>
      </c>
      <c r="F189" s="219" t="s">
        <v>291</v>
      </c>
      <c r="G189" s="219">
        <v>44</v>
      </c>
      <c r="H189" s="219" t="s">
        <v>292</v>
      </c>
      <c r="I189" s="219" t="s">
        <v>292</v>
      </c>
      <c r="J189" s="216"/>
      <c r="K189" s="217"/>
      <c r="L189" s="217"/>
      <c r="M189" s="217"/>
      <c r="N189" s="217"/>
      <c r="O189" s="217"/>
      <c r="P189" s="217"/>
      <c r="Q189" s="217"/>
      <c r="R189" s="217"/>
      <c r="S189" s="217"/>
      <c r="T189" s="217"/>
      <c r="U189" s="217"/>
      <c r="V189" s="217"/>
      <c r="W189" s="217"/>
      <c r="X189" s="217"/>
      <c r="Y189" s="217"/>
      <c r="Z189" s="217"/>
      <c r="AA189" s="217"/>
      <c r="AB189" s="217"/>
      <c r="AC189" s="217"/>
      <c r="AD189" s="217"/>
      <c r="AE189" s="217"/>
      <c r="AF189" s="217"/>
      <c r="AG189" s="217"/>
      <c r="AH189" s="217"/>
      <c r="AI189" s="217"/>
      <c r="AJ189" s="217"/>
      <c r="AK189" s="217"/>
      <c r="AL189" s="217"/>
      <c r="AM189" s="217"/>
      <c r="AN189" s="217"/>
      <c r="AO189" s="217"/>
      <c r="AP189" s="217"/>
      <c r="AQ189" s="217"/>
      <c r="AR189" s="217"/>
      <c r="AS189" s="217"/>
      <c r="AT189" s="217"/>
      <c r="AU189" s="217"/>
      <c r="AV189" s="217"/>
      <c r="AW189" s="217"/>
      <c r="AX189" s="217"/>
      <c r="AY189" s="217"/>
      <c r="AZ189" s="217"/>
      <c r="BA189" s="217"/>
      <c r="BB189" s="217"/>
      <c r="BC189" s="217"/>
      <c r="BD189" s="217"/>
      <c r="BE189" s="217"/>
      <c r="BF189" s="217"/>
      <c r="BG189" s="217"/>
      <c r="BH189" s="217"/>
      <c r="BI189" s="217"/>
      <c r="BJ189" s="217"/>
      <c r="BK189" s="217"/>
      <c r="BL189" s="217"/>
      <c r="BM189" s="218">
        <v>44.3333333333333</v>
      </c>
    </row>
    <row r="190" spans="1:65">
      <c r="A190" s="29"/>
      <c r="B190" s="19">
        <v>1</v>
      </c>
      <c r="C190" s="9">
        <v>5</v>
      </c>
      <c r="D190" s="219" t="s">
        <v>276</v>
      </c>
      <c r="E190" s="219" t="s">
        <v>98</v>
      </c>
      <c r="F190" s="219" t="s">
        <v>291</v>
      </c>
      <c r="G190" s="219">
        <v>45</v>
      </c>
      <c r="H190" s="219" t="s">
        <v>292</v>
      </c>
      <c r="I190" s="219" t="s">
        <v>292</v>
      </c>
      <c r="J190" s="216"/>
      <c r="K190" s="217"/>
      <c r="L190" s="217"/>
      <c r="M190" s="217"/>
      <c r="N190" s="217"/>
      <c r="O190" s="217"/>
      <c r="P190" s="217"/>
      <c r="Q190" s="217"/>
      <c r="R190" s="217"/>
      <c r="S190" s="217"/>
      <c r="T190" s="217"/>
      <c r="U190" s="217"/>
      <c r="V190" s="217"/>
      <c r="W190" s="217"/>
      <c r="X190" s="217"/>
      <c r="Y190" s="217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  <c r="AL190" s="217"/>
      <c r="AM190" s="217"/>
      <c r="AN190" s="217"/>
      <c r="AO190" s="217"/>
      <c r="AP190" s="217"/>
      <c r="AQ190" s="217"/>
      <c r="AR190" s="217"/>
      <c r="AS190" s="217"/>
      <c r="AT190" s="217"/>
      <c r="AU190" s="217"/>
      <c r="AV190" s="217"/>
      <c r="AW190" s="217"/>
      <c r="AX190" s="217"/>
      <c r="AY190" s="217"/>
      <c r="AZ190" s="217"/>
      <c r="BA190" s="217"/>
      <c r="BB190" s="217"/>
      <c r="BC190" s="217"/>
      <c r="BD190" s="217"/>
      <c r="BE190" s="217"/>
      <c r="BF190" s="217"/>
      <c r="BG190" s="217"/>
      <c r="BH190" s="217"/>
      <c r="BI190" s="217"/>
      <c r="BJ190" s="217"/>
      <c r="BK190" s="217"/>
      <c r="BL190" s="217"/>
      <c r="BM190" s="218">
        <v>27</v>
      </c>
    </row>
    <row r="191" spans="1:65">
      <c r="A191" s="29"/>
      <c r="B191" s="19">
        <v>1</v>
      </c>
      <c r="C191" s="9">
        <v>6</v>
      </c>
      <c r="D191" s="219" t="s">
        <v>276</v>
      </c>
      <c r="E191" s="219" t="s">
        <v>98</v>
      </c>
      <c r="F191" s="219" t="s">
        <v>291</v>
      </c>
      <c r="G191" s="219">
        <v>44</v>
      </c>
      <c r="H191" s="219" t="s">
        <v>292</v>
      </c>
      <c r="I191" s="219" t="s">
        <v>292</v>
      </c>
      <c r="J191" s="216"/>
      <c r="K191" s="217"/>
      <c r="L191" s="217"/>
      <c r="M191" s="217"/>
      <c r="N191" s="217"/>
      <c r="O191" s="217"/>
      <c r="P191" s="217"/>
      <c r="Q191" s="217"/>
      <c r="R191" s="217"/>
      <c r="S191" s="217"/>
      <c r="T191" s="217"/>
      <c r="U191" s="217"/>
      <c r="V191" s="217"/>
      <c r="W191" s="217"/>
      <c r="X191" s="217"/>
      <c r="Y191" s="217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17"/>
      <c r="AT191" s="217"/>
      <c r="AU191" s="217"/>
      <c r="AV191" s="217"/>
      <c r="AW191" s="217"/>
      <c r="AX191" s="217"/>
      <c r="AY191" s="217"/>
      <c r="AZ191" s="217"/>
      <c r="BA191" s="217"/>
      <c r="BB191" s="217"/>
      <c r="BC191" s="217"/>
      <c r="BD191" s="217"/>
      <c r="BE191" s="217"/>
      <c r="BF191" s="217"/>
      <c r="BG191" s="217"/>
      <c r="BH191" s="217"/>
      <c r="BI191" s="217"/>
      <c r="BJ191" s="217"/>
      <c r="BK191" s="217"/>
      <c r="BL191" s="217"/>
      <c r="BM191" s="221"/>
    </row>
    <row r="192" spans="1:65">
      <c r="A192" s="29"/>
      <c r="B192" s="20" t="s">
        <v>271</v>
      </c>
      <c r="C192" s="12"/>
      <c r="D192" s="222" t="s">
        <v>770</v>
      </c>
      <c r="E192" s="222" t="s">
        <v>770</v>
      </c>
      <c r="F192" s="222" t="s">
        <v>770</v>
      </c>
      <c r="G192" s="222">
        <v>44.333333333333336</v>
      </c>
      <c r="H192" s="222" t="s">
        <v>770</v>
      </c>
      <c r="I192" s="222" t="s">
        <v>770</v>
      </c>
      <c r="J192" s="216"/>
      <c r="K192" s="217"/>
      <c r="L192" s="217"/>
      <c r="M192" s="217"/>
      <c r="N192" s="217"/>
      <c r="O192" s="217"/>
      <c r="P192" s="217"/>
      <c r="Q192" s="217"/>
      <c r="R192" s="217"/>
      <c r="S192" s="217"/>
      <c r="T192" s="217"/>
      <c r="U192" s="217"/>
      <c r="V192" s="217"/>
      <c r="W192" s="217"/>
      <c r="X192" s="217"/>
      <c r="Y192" s="217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17"/>
      <c r="AT192" s="217"/>
      <c r="AU192" s="217"/>
      <c r="AV192" s="217"/>
      <c r="AW192" s="217"/>
      <c r="AX192" s="217"/>
      <c r="AY192" s="217"/>
      <c r="AZ192" s="217"/>
      <c r="BA192" s="217"/>
      <c r="BB192" s="217"/>
      <c r="BC192" s="217"/>
      <c r="BD192" s="217"/>
      <c r="BE192" s="217"/>
      <c r="BF192" s="217"/>
      <c r="BG192" s="217"/>
      <c r="BH192" s="217"/>
      <c r="BI192" s="217"/>
      <c r="BJ192" s="217"/>
      <c r="BK192" s="217"/>
      <c r="BL192" s="217"/>
      <c r="BM192" s="221"/>
    </row>
    <row r="193" spans="1:65">
      <c r="A193" s="29"/>
      <c r="B193" s="3" t="s">
        <v>272</v>
      </c>
      <c r="C193" s="28"/>
      <c r="D193" s="219" t="s">
        <v>770</v>
      </c>
      <c r="E193" s="219" t="s">
        <v>770</v>
      </c>
      <c r="F193" s="219" t="s">
        <v>770</v>
      </c>
      <c r="G193" s="219">
        <v>44</v>
      </c>
      <c r="H193" s="219" t="s">
        <v>770</v>
      </c>
      <c r="I193" s="219" t="s">
        <v>770</v>
      </c>
      <c r="J193" s="216"/>
      <c r="K193" s="217"/>
      <c r="L193" s="217"/>
      <c r="M193" s="217"/>
      <c r="N193" s="217"/>
      <c r="O193" s="217"/>
      <c r="P193" s="217"/>
      <c r="Q193" s="217"/>
      <c r="R193" s="217"/>
      <c r="S193" s="217"/>
      <c r="T193" s="217"/>
      <c r="U193" s="217"/>
      <c r="V193" s="217"/>
      <c r="W193" s="217"/>
      <c r="X193" s="217"/>
      <c r="Y193" s="217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  <c r="AL193" s="217"/>
      <c r="AM193" s="217"/>
      <c r="AN193" s="217"/>
      <c r="AO193" s="217"/>
      <c r="AP193" s="217"/>
      <c r="AQ193" s="217"/>
      <c r="AR193" s="217"/>
      <c r="AS193" s="217"/>
      <c r="AT193" s="217"/>
      <c r="AU193" s="217"/>
      <c r="AV193" s="217"/>
      <c r="AW193" s="217"/>
      <c r="AX193" s="217"/>
      <c r="AY193" s="217"/>
      <c r="AZ193" s="217"/>
      <c r="BA193" s="217"/>
      <c r="BB193" s="217"/>
      <c r="BC193" s="217"/>
      <c r="BD193" s="217"/>
      <c r="BE193" s="217"/>
      <c r="BF193" s="217"/>
      <c r="BG193" s="217"/>
      <c r="BH193" s="217"/>
      <c r="BI193" s="217"/>
      <c r="BJ193" s="217"/>
      <c r="BK193" s="217"/>
      <c r="BL193" s="217"/>
      <c r="BM193" s="221"/>
    </row>
    <row r="194" spans="1:65">
      <c r="A194" s="29"/>
      <c r="B194" s="3" t="s">
        <v>273</v>
      </c>
      <c r="C194" s="28"/>
      <c r="D194" s="219" t="s">
        <v>770</v>
      </c>
      <c r="E194" s="219" t="s">
        <v>770</v>
      </c>
      <c r="F194" s="219" t="s">
        <v>770</v>
      </c>
      <c r="G194" s="219">
        <v>0.51639777949432231</v>
      </c>
      <c r="H194" s="219" t="s">
        <v>770</v>
      </c>
      <c r="I194" s="219" t="s">
        <v>770</v>
      </c>
      <c r="J194" s="216"/>
      <c r="K194" s="217"/>
      <c r="L194" s="217"/>
      <c r="M194" s="217"/>
      <c r="N194" s="217"/>
      <c r="O194" s="217"/>
      <c r="P194" s="217"/>
      <c r="Q194" s="217"/>
      <c r="R194" s="217"/>
      <c r="S194" s="217"/>
      <c r="T194" s="217"/>
      <c r="U194" s="217"/>
      <c r="V194" s="217"/>
      <c r="W194" s="217"/>
      <c r="X194" s="217"/>
      <c r="Y194" s="217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  <c r="AL194" s="217"/>
      <c r="AM194" s="217"/>
      <c r="AN194" s="217"/>
      <c r="AO194" s="217"/>
      <c r="AP194" s="217"/>
      <c r="AQ194" s="217"/>
      <c r="AR194" s="217"/>
      <c r="AS194" s="217"/>
      <c r="AT194" s="217"/>
      <c r="AU194" s="217"/>
      <c r="AV194" s="217"/>
      <c r="AW194" s="217"/>
      <c r="AX194" s="217"/>
      <c r="AY194" s="217"/>
      <c r="AZ194" s="217"/>
      <c r="BA194" s="217"/>
      <c r="BB194" s="217"/>
      <c r="BC194" s="217"/>
      <c r="BD194" s="217"/>
      <c r="BE194" s="217"/>
      <c r="BF194" s="217"/>
      <c r="BG194" s="217"/>
      <c r="BH194" s="217"/>
      <c r="BI194" s="217"/>
      <c r="BJ194" s="217"/>
      <c r="BK194" s="217"/>
      <c r="BL194" s="217"/>
      <c r="BM194" s="221"/>
    </row>
    <row r="195" spans="1:65">
      <c r="A195" s="29"/>
      <c r="B195" s="3" t="s">
        <v>87</v>
      </c>
      <c r="C195" s="28"/>
      <c r="D195" s="13" t="s">
        <v>770</v>
      </c>
      <c r="E195" s="13" t="s">
        <v>770</v>
      </c>
      <c r="F195" s="13" t="s">
        <v>770</v>
      </c>
      <c r="G195" s="13">
        <v>1.1648070214157645E-2</v>
      </c>
      <c r="H195" s="13" t="s">
        <v>770</v>
      </c>
      <c r="I195" s="13" t="s">
        <v>770</v>
      </c>
      <c r="J195" s="15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274</v>
      </c>
      <c r="C196" s="28"/>
      <c r="D196" s="13" t="s">
        <v>770</v>
      </c>
      <c r="E196" s="13" t="s">
        <v>770</v>
      </c>
      <c r="F196" s="13" t="s">
        <v>770</v>
      </c>
      <c r="G196" s="13">
        <v>8.8817841970012523E-16</v>
      </c>
      <c r="H196" s="13" t="s">
        <v>770</v>
      </c>
      <c r="I196" s="13" t="s">
        <v>770</v>
      </c>
      <c r="J196" s="15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45" t="s">
        <v>275</v>
      </c>
      <c r="C197" s="46"/>
      <c r="D197" s="44" t="s">
        <v>276</v>
      </c>
      <c r="E197" s="44" t="s">
        <v>276</v>
      </c>
      <c r="F197" s="44" t="s">
        <v>276</v>
      </c>
      <c r="G197" s="44" t="s">
        <v>276</v>
      </c>
      <c r="H197" s="44" t="s">
        <v>276</v>
      </c>
      <c r="I197" s="44" t="s">
        <v>276</v>
      </c>
      <c r="J197" s="15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0"/>
      <c r="C198" s="20"/>
      <c r="D198" s="20"/>
      <c r="E198" s="20"/>
      <c r="F198" s="20"/>
      <c r="G198" s="20"/>
      <c r="H198" s="20"/>
      <c r="I198" s="20"/>
      <c r="BM198" s="55"/>
    </row>
    <row r="199" spans="1:65" ht="15">
      <c r="B199" s="8" t="s">
        <v>525</v>
      </c>
      <c r="BM199" s="27" t="s">
        <v>278</v>
      </c>
    </row>
    <row r="200" spans="1:65" ht="15">
      <c r="A200" s="24" t="s">
        <v>0</v>
      </c>
      <c r="B200" s="18" t="s">
        <v>114</v>
      </c>
      <c r="C200" s="15" t="s">
        <v>115</v>
      </c>
      <c r="D200" s="16" t="s">
        <v>240</v>
      </c>
      <c r="E200" s="17" t="s">
        <v>240</v>
      </c>
      <c r="F200" s="17" t="s">
        <v>240</v>
      </c>
      <c r="G200" s="17" t="s">
        <v>240</v>
      </c>
      <c r="H200" s="17" t="s">
        <v>240</v>
      </c>
      <c r="I200" s="17" t="s">
        <v>240</v>
      </c>
      <c r="J200" s="17" t="s">
        <v>240</v>
      </c>
      <c r="K200" s="17" t="s">
        <v>240</v>
      </c>
      <c r="L200" s="15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241</v>
      </c>
      <c r="C201" s="9" t="s">
        <v>241</v>
      </c>
      <c r="D201" s="151" t="s">
        <v>244</v>
      </c>
      <c r="E201" s="152" t="s">
        <v>246</v>
      </c>
      <c r="F201" s="152" t="s">
        <v>248</v>
      </c>
      <c r="G201" s="152" t="s">
        <v>256</v>
      </c>
      <c r="H201" s="152" t="s">
        <v>260</v>
      </c>
      <c r="I201" s="152" t="s">
        <v>280</v>
      </c>
      <c r="J201" s="152" t="s">
        <v>263</v>
      </c>
      <c r="K201" s="152" t="s">
        <v>265</v>
      </c>
      <c r="L201" s="15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1</v>
      </c>
    </row>
    <row r="202" spans="1:65">
      <c r="A202" s="29"/>
      <c r="B202" s="19"/>
      <c r="C202" s="9"/>
      <c r="D202" s="10" t="s">
        <v>303</v>
      </c>
      <c r="E202" s="11" t="s">
        <v>303</v>
      </c>
      <c r="F202" s="11" t="s">
        <v>103</v>
      </c>
      <c r="G202" s="11" t="s">
        <v>102</v>
      </c>
      <c r="H202" s="11" t="s">
        <v>103</v>
      </c>
      <c r="I202" s="11" t="s">
        <v>103</v>
      </c>
      <c r="J202" s="11" t="s">
        <v>103</v>
      </c>
      <c r="K202" s="11" t="s">
        <v>103</v>
      </c>
      <c r="L202" s="15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3</v>
      </c>
    </row>
    <row r="203" spans="1:65">
      <c r="A203" s="29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15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3</v>
      </c>
    </row>
    <row r="204" spans="1:65">
      <c r="A204" s="29"/>
      <c r="B204" s="18">
        <v>1</v>
      </c>
      <c r="C204" s="14">
        <v>1</v>
      </c>
      <c r="D204" s="204" t="s">
        <v>276</v>
      </c>
      <c r="E204" s="204" t="s">
        <v>98</v>
      </c>
      <c r="F204" s="204">
        <v>0.41359999999999997</v>
      </c>
      <c r="G204" s="204" t="s">
        <v>291</v>
      </c>
      <c r="H204" s="204">
        <v>0.44448360000000009</v>
      </c>
      <c r="I204" s="204">
        <v>0.45319999999999994</v>
      </c>
      <c r="J204" s="204" t="s">
        <v>292</v>
      </c>
      <c r="K204" s="204" t="s">
        <v>292</v>
      </c>
      <c r="L204" s="207"/>
      <c r="M204" s="208"/>
      <c r="N204" s="208"/>
      <c r="O204" s="208"/>
      <c r="P204" s="208"/>
      <c r="Q204" s="208"/>
      <c r="R204" s="208"/>
      <c r="S204" s="208"/>
      <c r="T204" s="208"/>
      <c r="U204" s="208"/>
      <c r="V204" s="208"/>
      <c r="W204" s="208"/>
      <c r="X204" s="208"/>
      <c r="Y204" s="208"/>
      <c r="Z204" s="208"/>
      <c r="AA204" s="208"/>
      <c r="AB204" s="208"/>
      <c r="AC204" s="208"/>
      <c r="AD204" s="208"/>
      <c r="AE204" s="208"/>
      <c r="AF204" s="208"/>
      <c r="AG204" s="208"/>
      <c r="AH204" s="208"/>
      <c r="AI204" s="208"/>
      <c r="AJ204" s="208"/>
      <c r="AK204" s="208"/>
      <c r="AL204" s="208"/>
      <c r="AM204" s="208"/>
      <c r="AN204" s="208"/>
      <c r="AO204" s="208"/>
      <c r="AP204" s="208"/>
      <c r="AQ204" s="208"/>
      <c r="AR204" s="208"/>
      <c r="AS204" s="208"/>
      <c r="AT204" s="208"/>
      <c r="AU204" s="208"/>
      <c r="AV204" s="208"/>
      <c r="AW204" s="208"/>
      <c r="AX204" s="208"/>
      <c r="AY204" s="208"/>
      <c r="AZ204" s="208"/>
      <c r="BA204" s="208"/>
      <c r="BB204" s="208"/>
      <c r="BC204" s="208"/>
      <c r="BD204" s="208"/>
      <c r="BE204" s="208"/>
      <c r="BF204" s="208"/>
      <c r="BG204" s="208"/>
      <c r="BH204" s="208"/>
      <c r="BI204" s="208"/>
      <c r="BJ204" s="208"/>
      <c r="BK204" s="208"/>
      <c r="BL204" s="208"/>
      <c r="BM204" s="209">
        <v>1</v>
      </c>
    </row>
    <row r="205" spans="1:65">
      <c r="A205" s="29"/>
      <c r="B205" s="19">
        <v>1</v>
      </c>
      <c r="C205" s="9">
        <v>2</v>
      </c>
      <c r="D205" s="23" t="s">
        <v>276</v>
      </c>
      <c r="E205" s="23" t="s">
        <v>98</v>
      </c>
      <c r="F205" s="23">
        <v>0.41255800000000004</v>
      </c>
      <c r="G205" s="23" t="s">
        <v>291</v>
      </c>
      <c r="H205" s="23">
        <v>0.44035159999999995</v>
      </c>
      <c r="I205" s="23">
        <v>0.45380000000000004</v>
      </c>
      <c r="J205" s="23" t="s">
        <v>292</v>
      </c>
      <c r="K205" s="23" t="s">
        <v>292</v>
      </c>
      <c r="L205" s="207"/>
      <c r="M205" s="208"/>
      <c r="N205" s="208"/>
      <c r="O205" s="208"/>
      <c r="P205" s="208"/>
      <c r="Q205" s="208"/>
      <c r="R205" s="208"/>
      <c r="S205" s="208"/>
      <c r="T205" s="208"/>
      <c r="U205" s="208"/>
      <c r="V205" s="208"/>
      <c r="W205" s="208"/>
      <c r="X205" s="208"/>
      <c r="Y205" s="208"/>
      <c r="Z205" s="208"/>
      <c r="AA205" s="208"/>
      <c r="AB205" s="208"/>
      <c r="AC205" s="208"/>
      <c r="AD205" s="208"/>
      <c r="AE205" s="208"/>
      <c r="AF205" s="208"/>
      <c r="AG205" s="208"/>
      <c r="AH205" s="208"/>
      <c r="AI205" s="208"/>
      <c r="AJ205" s="208"/>
      <c r="AK205" s="208"/>
      <c r="AL205" s="208"/>
      <c r="AM205" s="208"/>
      <c r="AN205" s="208"/>
      <c r="AO205" s="208"/>
      <c r="AP205" s="208"/>
      <c r="AQ205" s="208"/>
      <c r="AR205" s="208"/>
      <c r="AS205" s="208"/>
      <c r="AT205" s="208"/>
      <c r="AU205" s="208"/>
      <c r="AV205" s="208"/>
      <c r="AW205" s="208"/>
      <c r="AX205" s="208"/>
      <c r="AY205" s="208"/>
      <c r="AZ205" s="208"/>
      <c r="BA205" s="208"/>
      <c r="BB205" s="208"/>
      <c r="BC205" s="208"/>
      <c r="BD205" s="208"/>
      <c r="BE205" s="208"/>
      <c r="BF205" s="208"/>
      <c r="BG205" s="208"/>
      <c r="BH205" s="208"/>
      <c r="BI205" s="208"/>
      <c r="BJ205" s="208"/>
      <c r="BK205" s="208"/>
      <c r="BL205" s="208"/>
      <c r="BM205" s="209">
        <v>22</v>
      </c>
    </row>
    <row r="206" spans="1:65">
      <c r="A206" s="29"/>
      <c r="B206" s="19">
        <v>1</v>
      </c>
      <c r="C206" s="9">
        <v>3</v>
      </c>
      <c r="D206" s="23" t="s">
        <v>276</v>
      </c>
      <c r="E206" s="23" t="s">
        <v>98</v>
      </c>
      <c r="F206" s="23">
        <v>0.41170900000000005</v>
      </c>
      <c r="G206" s="23" t="s">
        <v>291</v>
      </c>
      <c r="H206" s="23">
        <v>0.44566599999999995</v>
      </c>
      <c r="I206" s="23">
        <v>0.45389999999999997</v>
      </c>
      <c r="J206" s="23" t="s">
        <v>292</v>
      </c>
      <c r="K206" s="23" t="s">
        <v>292</v>
      </c>
      <c r="L206" s="207"/>
      <c r="M206" s="208"/>
      <c r="N206" s="208"/>
      <c r="O206" s="208"/>
      <c r="P206" s="208"/>
      <c r="Q206" s="208"/>
      <c r="R206" s="208"/>
      <c r="S206" s="208"/>
      <c r="T206" s="208"/>
      <c r="U206" s="208"/>
      <c r="V206" s="208"/>
      <c r="W206" s="208"/>
      <c r="X206" s="208"/>
      <c r="Y206" s="208"/>
      <c r="Z206" s="208"/>
      <c r="AA206" s="208"/>
      <c r="AB206" s="208"/>
      <c r="AC206" s="208"/>
      <c r="AD206" s="208"/>
      <c r="AE206" s="208"/>
      <c r="AF206" s="208"/>
      <c r="AG206" s="208"/>
      <c r="AH206" s="208"/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8"/>
      <c r="AT206" s="208"/>
      <c r="AU206" s="208"/>
      <c r="AV206" s="208"/>
      <c r="AW206" s="208"/>
      <c r="AX206" s="208"/>
      <c r="AY206" s="208"/>
      <c r="AZ206" s="208"/>
      <c r="BA206" s="208"/>
      <c r="BB206" s="208"/>
      <c r="BC206" s="208"/>
      <c r="BD206" s="208"/>
      <c r="BE206" s="208"/>
      <c r="BF206" s="208"/>
      <c r="BG206" s="208"/>
      <c r="BH206" s="208"/>
      <c r="BI206" s="208"/>
      <c r="BJ206" s="208"/>
      <c r="BK206" s="208"/>
      <c r="BL206" s="208"/>
      <c r="BM206" s="209">
        <v>16</v>
      </c>
    </row>
    <row r="207" spans="1:65">
      <c r="A207" s="29"/>
      <c r="B207" s="19">
        <v>1</v>
      </c>
      <c r="C207" s="9">
        <v>4</v>
      </c>
      <c r="D207" s="23" t="s">
        <v>276</v>
      </c>
      <c r="E207" s="23" t="s">
        <v>98</v>
      </c>
      <c r="F207" s="23">
        <v>0.41855100000000001</v>
      </c>
      <c r="G207" s="23" t="s">
        <v>291</v>
      </c>
      <c r="H207" s="23">
        <v>0.4455942</v>
      </c>
      <c r="I207" s="23">
        <v>0.45550000000000002</v>
      </c>
      <c r="J207" s="23" t="s">
        <v>292</v>
      </c>
      <c r="K207" s="23" t="s">
        <v>292</v>
      </c>
      <c r="L207" s="207"/>
      <c r="M207" s="208"/>
      <c r="N207" s="208"/>
      <c r="O207" s="208"/>
      <c r="P207" s="208"/>
      <c r="Q207" s="208"/>
      <c r="R207" s="208"/>
      <c r="S207" s="208"/>
      <c r="T207" s="208"/>
      <c r="U207" s="208"/>
      <c r="V207" s="208"/>
      <c r="W207" s="208"/>
      <c r="X207" s="208"/>
      <c r="Y207" s="208"/>
      <c r="Z207" s="208"/>
      <c r="AA207" s="208"/>
      <c r="AB207" s="208"/>
      <c r="AC207" s="208"/>
      <c r="AD207" s="208"/>
      <c r="AE207" s="208"/>
      <c r="AF207" s="208"/>
      <c r="AG207" s="208"/>
      <c r="AH207" s="208"/>
      <c r="AI207" s="208"/>
      <c r="AJ207" s="208"/>
      <c r="AK207" s="208"/>
      <c r="AL207" s="208"/>
      <c r="AM207" s="208"/>
      <c r="AN207" s="208"/>
      <c r="AO207" s="208"/>
      <c r="AP207" s="208"/>
      <c r="AQ207" s="208"/>
      <c r="AR207" s="208"/>
      <c r="AS207" s="208"/>
      <c r="AT207" s="208"/>
      <c r="AU207" s="208"/>
      <c r="AV207" s="208"/>
      <c r="AW207" s="208"/>
      <c r="AX207" s="208"/>
      <c r="AY207" s="208"/>
      <c r="AZ207" s="208"/>
      <c r="BA207" s="208"/>
      <c r="BB207" s="208"/>
      <c r="BC207" s="208"/>
      <c r="BD207" s="208"/>
      <c r="BE207" s="208"/>
      <c r="BF207" s="208"/>
      <c r="BG207" s="208"/>
      <c r="BH207" s="208"/>
      <c r="BI207" s="208"/>
      <c r="BJ207" s="208"/>
      <c r="BK207" s="208"/>
      <c r="BL207" s="208"/>
      <c r="BM207" s="209">
        <v>0.43730524444444402</v>
      </c>
    </row>
    <row r="208" spans="1:65">
      <c r="A208" s="29"/>
      <c r="B208" s="19">
        <v>1</v>
      </c>
      <c r="C208" s="9">
        <v>5</v>
      </c>
      <c r="D208" s="23" t="s">
        <v>276</v>
      </c>
      <c r="E208" s="23" t="s">
        <v>98</v>
      </c>
      <c r="F208" s="23">
        <v>0.41717700000000008</v>
      </c>
      <c r="G208" s="23" t="s">
        <v>291</v>
      </c>
      <c r="H208" s="23">
        <v>0.44476579999999999</v>
      </c>
      <c r="I208" s="23">
        <v>0.4541</v>
      </c>
      <c r="J208" s="23" t="s">
        <v>292</v>
      </c>
      <c r="K208" s="23" t="s">
        <v>292</v>
      </c>
      <c r="L208" s="207"/>
      <c r="M208" s="208"/>
      <c r="N208" s="208"/>
      <c r="O208" s="208"/>
      <c r="P208" s="208"/>
      <c r="Q208" s="208"/>
      <c r="R208" s="208"/>
      <c r="S208" s="208"/>
      <c r="T208" s="208"/>
      <c r="U208" s="208"/>
      <c r="V208" s="208"/>
      <c r="W208" s="208"/>
      <c r="X208" s="208"/>
      <c r="Y208" s="208"/>
      <c r="Z208" s="208"/>
      <c r="AA208" s="208"/>
      <c r="AB208" s="208"/>
      <c r="AC208" s="208"/>
      <c r="AD208" s="208"/>
      <c r="AE208" s="208"/>
      <c r="AF208" s="208"/>
      <c r="AG208" s="208"/>
      <c r="AH208" s="208"/>
      <c r="AI208" s="208"/>
      <c r="AJ208" s="208"/>
      <c r="AK208" s="208"/>
      <c r="AL208" s="208"/>
      <c r="AM208" s="208"/>
      <c r="AN208" s="208"/>
      <c r="AO208" s="208"/>
      <c r="AP208" s="208"/>
      <c r="AQ208" s="208"/>
      <c r="AR208" s="208"/>
      <c r="AS208" s="208"/>
      <c r="AT208" s="208"/>
      <c r="AU208" s="208"/>
      <c r="AV208" s="208"/>
      <c r="AW208" s="208"/>
      <c r="AX208" s="208"/>
      <c r="AY208" s="208"/>
      <c r="AZ208" s="208"/>
      <c r="BA208" s="208"/>
      <c r="BB208" s="208"/>
      <c r="BC208" s="208"/>
      <c r="BD208" s="208"/>
      <c r="BE208" s="208"/>
      <c r="BF208" s="208"/>
      <c r="BG208" s="208"/>
      <c r="BH208" s="208"/>
      <c r="BI208" s="208"/>
      <c r="BJ208" s="208"/>
      <c r="BK208" s="208"/>
      <c r="BL208" s="208"/>
      <c r="BM208" s="209">
        <v>28</v>
      </c>
    </row>
    <row r="209" spans="1:65">
      <c r="A209" s="29"/>
      <c r="B209" s="19">
        <v>1</v>
      </c>
      <c r="C209" s="9">
        <v>6</v>
      </c>
      <c r="D209" s="23" t="s">
        <v>276</v>
      </c>
      <c r="E209" s="23" t="s">
        <v>98</v>
      </c>
      <c r="F209" s="23">
        <v>0.41149599999999997</v>
      </c>
      <c r="G209" s="23" t="s">
        <v>291</v>
      </c>
      <c r="H209" s="23">
        <v>0.44114219999999998</v>
      </c>
      <c r="I209" s="23">
        <v>0.45389999999999997</v>
      </c>
      <c r="J209" s="23" t="s">
        <v>292</v>
      </c>
      <c r="K209" s="23" t="s">
        <v>292</v>
      </c>
      <c r="L209" s="207"/>
      <c r="M209" s="208"/>
      <c r="N209" s="208"/>
      <c r="O209" s="208"/>
      <c r="P209" s="208"/>
      <c r="Q209" s="208"/>
      <c r="R209" s="208"/>
      <c r="S209" s="208"/>
      <c r="T209" s="208"/>
      <c r="U209" s="208"/>
      <c r="V209" s="208"/>
      <c r="W209" s="208"/>
      <c r="X209" s="208"/>
      <c r="Y209" s="208"/>
      <c r="Z209" s="208"/>
      <c r="AA209" s="208"/>
      <c r="AB209" s="208"/>
      <c r="AC209" s="208"/>
      <c r="AD209" s="208"/>
      <c r="AE209" s="208"/>
      <c r="AF209" s="208"/>
      <c r="AG209" s="208"/>
      <c r="AH209" s="208"/>
      <c r="AI209" s="208"/>
      <c r="AJ209" s="208"/>
      <c r="AK209" s="208"/>
      <c r="AL209" s="208"/>
      <c r="AM209" s="208"/>
      <c r="AN209" s="208"/>
      <c r="AO209" s="208"/>
      <c r="AP209" s="208"/>
      <c r="AQ209" s="208"/>
      <c r="AR209" s="208"/>
      <c r="AS209" s="208"/>
      <c r="AT209" s="208"/>
      <c r="AU209" s="208"/>
      <c r="AV209" s="208"/>
      <c r="AW209" s="208"/>
      <c r="AX209" s="208"/>
      <c r="AY209" s="208"/>
      <c r="AZ209" s="208"/>
      <c r="BA209" s="208"/>
      <c r="BB209" s="208"/>
      <c r="BC209" s="208"/>
      <c r="BD209" s="208"/>
      <c r="BE209" s="208"/>
      <c r="BF209" s="208"/>
      <c r="BG209" s="208"/>
      <c r="BH209" s="208"/>
      <c r="BI209" s="208"/>
      <c r="BJ209" s="208"/>
      <c r="BK209" s="208"/>
      <c r="BL209" s="208"/>
      <c r="BM209" s="56"/>
    </row>
    <row r="210" spans="1:65">
      <c r="A210" s="29"/>
      <c r="B210" s="20" t="s">
        <v>271</v>
      </c>
      <c r="C210" s="12"/>
      <c r="D210" s="213" t="s">
        <v>770</v>
      </c>
      <c r="E210" s="213" t="s">
        <v>770</v>
      </c>
      <c r="F210" s="213">
        <v>0.41418183333333336</v>
      </c>
      <c r="G210" s="213" t="s">
        <v>770</v>
      </c>
      <c r="H210" s="213">
        <v>0.4436672333333333</v>
      </c>
      <c r="I210" s="213">
        <v>0.45406666666666667</v>
      </c>
      <c r="J210" s="213" t="s">
        <v>770</v>
      </c>
      <c r="K210" s="213" t="s">
        <v>770</v>
      </c>
      <c r="L210" s="207"/>
      <c r="M210" s="208"/>
      <c r="N210" s="208"/>
      <c r="O210" s="208"/>
      <c r="P210" s="208"/>
      <c r="Q210" s="208"/>
      <c r="R210" s="208"/>
      <c r="S210" s="208"/>
      <c r="T210" s="208"/>
      <c r="U210" s="208"/>
      <c r="V210" s="208"/>
      <c r="W210" s="208"/>
      <c r="X210" s="208"/>
      <c r="Y210" s="208"/>
      <c r="Z210" s="208"/>
      <c r="AA210" s="208"/>
      <c r="AB210" s="208"/>
      <c r="AC210" s="208"/>
      <c r="AD210" s="208"/>
      <c r="AE210" s="208"/>
      <c r="AF210" s="208"/>
      <c r="AG210" s="208"/>
      <c r="AH210" s="208"/>
      <c r="AI210" s="208"/>
      <c r="AJ210" s="208"/>
      <c r="AK210" s="208"/>
      <c r="AL210" s="208"/>
      <c r="AM210" s="208"/>
      <c r="AN210" s="208"/>
      <c r="AO210" s="208"/>
      <c r="AP210" s="208"/>
      <c r="AQ210" s="208"/>
      <c r="AR210" s="208"/>
      <c r="AS210" s="208"/>
      <c r="AT210" s="208"/>
      <c r="AU210" s="208"/>
      <c r="AV210" s="208"/>
      <c r="AW210" s="208"/>
      <c r="AX210" s="208"/>
      <c r="AY210" s="208"/>
      <c r="AZ210" s="208"/>
      <c r="BA210" s="208"/>
      <c r="BB210" s="208"/>
      <c r="BC210" s="208"/>
      <c r="BD210" s="208"/>
      <c r="BE210" s="208"/>
      <c r="BF210" s="208"/>
      <c r="BG210" s="208"/>
      <c r="BH210" s="208"/>
      <c r="BI210" s="208"/>
      <c r="BJ210" s="208"/>
      <c r="BK210" s="208"/>
      <c r="BL210" s="208"/>
      <c r="BM210" s="56"/>
    </row>
    <row r="211" spans="1:65">
      <c r="A211" s="29"/>
      <c r="B211" s="3" t="s">
        <v>272</v>
      </c>
      <c r="C211" s="28"/>
      <c r="D211" s="23" t="s">
        <v>770</v>
      </c>
      <c r="E211" s="23" t="s">
        <v>770</v>
      </c>
      <c r="F211" s="23">
        <v>0.41307899999999997</v>
      </c>
      <c r="G211" s="23" t="s">
        <v>770</v>
      </c>
      <c r="H211" s="23">
        <v>0.44462470000000004</v>
      </c>
      <c r="I211" s="23">
        <v>0.45389999999999997</v>
      </c>
      <c r="J211" s="23" t="s">
        <v>770</v>
      </c>
      <c r="K211" s="23" t="s">
        <v>770</v>
      </c>
      <c r="L211" s="207"/>
      <c r="M211" s="208"/>
      <c r="N211" s="208"/>
      <c r="O211" s="208"/>
      <c r="P211" s="208"/>
      <c r="Q211" s="208"/>
      <c r="R211" s="208"/>
      <c r="S211" s="208"/>
      <c r="T211" s="208"/>
      <c r="U211" s="208"/>
      <c r="V211" s="208"/>
      <c r="W211" s="208"/>
      <c r="X211" s="208"/>
      <c r="Y211" s="208"/>
      <c r="Z211" s="208"/>
      <c r="AA211" s="208"/>
      <c r="AB211" s="208"/>
      <c r="AC211" s="208"/>
      <c r="AD211" s="208"/>
      <c r="AE211" s="208"/>
      <c r="AF211" s="208"/>
      <c r="AG211" s="208"/>
      <c r="AH211" s="208"/>
      <c r="AI211" s="208"/>
      <c r="AJ211" s="208"/>
      <c r="AK211" s="208"/>
      <c r="AL211" s="208"/>
      <c r="AM211" s="208"/>
      <c r="AN211" s="208"/>
      <c r="AO211" s="208"/>
      <c r="AP211" s="208"/>
      <c r="AQ211" s="208"/>
      <c r="AR211" s="208"/>
      <c r="AS211" s="208"/>
      <c r="AT211" s="208"/>
      <c r="AU211" s="208"/>
      <c r="AV211" s="208"/>
      <c r="AW211" s="208"/>
      <c r="AX211" s="208"/>
      <c r="AY211" s="208"/>
      <c r="AZ211" s="208"/>
      <c r="BA211" s="208"/>
      <c r="BB211" s="208"/>
      <c r="BC211" s="208"/>
      <c r="BD211" s="208"/>
      <c r="BE211" s="208"/>
      <c r="BF211" s="208"/>
      <c r="BG211" s="208"/>
      <c r="BH211" s="208"/>
      <c r="BI211" s="208"/>
      <c r="BJ211" s="208"/>
      <c r="BK211" s="208"/>
      <c r="BL211" s="208"/>
      <c r="BM211" s="56"/>
    </row>
    <row r="212" spans="1:65">
      <c r="A212" s="29"/>
      <c r="B212" s="3" t="s">
        <v>273</v>
      </c>
      <c r="C212" s="28"/>
      <c r="D212" s="23" t="s">
        <v>770</v>
      </c>
      <c r="E212" s="23" t="s">
        <v>770</v>
      </c>
      <c r="F212" s="23">
        <v>2.9787450657393854E-3</v>
      </c>
      <c r="G212" s="23" t="s">
        <v>770</v>
      </c>
      <c r="H212" s="23">
        <v>2.3216713683608895E-3</v>
      </c>
      <c r="I212" s="23">
        <v>7.6594168620509103E-4</v>
      </c>
      <c r="J212" s="23" t="s">
        <v>770</v>
      </c>
      <c r="K212" s="23" t="s">
        <v>770</v>
      </c>
      <c r="L212" s="207"/>
      <c r="M212" s="208"/>
      <c r="N212" s="208"/>
      <c r="O212" s="208"/>
      <c r="P212" s="208"/>
      <c r="Q212" s="208"/>
      <c r="R212" s="208"/>
      <c r="S212" s="208"/>
      <c r="T212" s="208"/>
      <c r="U212" s="208"/>
      <c r="V212" s="208"/>
      <c r="W212" s="208"/>
      <c r="X212" s="208"/>
      <c r="Y212" s="208"/>
      <c r="Z212" s="208"/>
      <c r="AA212" s="208"/>
      <c r="AB212" s="208"/>
      <c r="AC212" s="208"/>
      <c r="AD212" s="208"/>
      <c r="AE212" s="208"/>
      <c r="AF212" s="208"/>
      <c r="AG212" s="208"/>
      <c r="AH212" s="208"/>
      <c r="AI212" s="208"/>
      <c r="AJ212" s="208"/>
      <c r="AK212" s="208"/>
      <c r="AL212" s="208"/>
      <c r="AM212" s="208"/>
      <c r="AN212" s="208"/>
      <c r="AO212" s="208"/>
      <c r="AP212" s="208"/>
      <c r="AQ212" s="208"/>
      <c r="AR212" s="208"/>
      <c r="AS212" s="208"/>
      <c r="AT212" s="208"/>
      <c r="AU212" s="208"/>
      <c r="AV212" s="208"/>
      <c r="AW212" s="208"/>
      <c r="AX212" s="208"/>
      <c r="AY212" s="208"/>
      <c r="AZ212" s="208"/>
      <c r="BA212" s="208"/>
      <c r="BB212" s="208"/>
      <c r="BC212" s="208"/>
      <c r="BD212" s="208"/>
      <c r="BE212" s="208"/>
      <c r="BF212" s="208"/>
      <c r="BG212" s="208"/>
      <c r="BH212" s="208"/>
      <c r="BI212" s="208"/>
      <c r="BJ212" s="208"/>
      <c r="BK212" s="208"/>
      <c r="BL212" s="208"/>
      <c r="BM212" s="56"/>
    </row>
    <row r="213" spans="1:65">
      <c r="A213" s="29"/>
      <c r="B213" s="3" t="s">
        <v>87</v>
      </c>
      <c r="C213" s="28"/>
      <c r="D213" s="13" t="s">
        <v>770</v>
      </c>
      <c r="E213" s="13" t="s">
        <v>770</v>
      </c>
      <c r="F213" s="13">
        <v>7.1918776392640394E-3</v>
      </c>
      <c r="G213" s="13" t="s">
        <v>770</v>
      </c>
      <c r="H213" s="13">
        <v>5.232911501978299E-3</v>
      </c>
      <c r="I213" s="13">
        <v>1.6868485234292124E-3</v>
      </c>
      <c r="J213" s="13" t="s">
        <v>770</v>
      </c>
      <c r="K213" s="13" t="s">
        <v>770</v>
      </c>
      <c r="L213" s="15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3" t="s">
        <v>274</v>
      </c>
      <c r="C214" s="28"/>
      <c r="D214" s="13" t="s">
        <v>770</v>
      </c>
      <c r="E214" s="13" t="s">
        <v>770</v>
      </c>
      <c r="F214" s="13">
        <v>-5.2877049623511474E-2</v>
      </c>
      <c r="G214" s="13" t="s">
        <v>770</v>
      </c>
      <c r="H214" s="13">
        <v>1.4548165085400688E-2</v>
      </c>
      <c r="I214" s="13">
        <v>3.8328884538113561E-2</v>
      </c>
      <c r="J214" s="13" t="s">
        <v>770</v>
      </c>
      <c r="K214" s="13" t="s">
        <v>770</v>
      </c>
      <c r="L214" s="15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45" t="s">
        <v>275</v>
      </c>
      <c r="C215" s="46"/>
      <c r="D215" s="44" t="s">
        <v>276</v>
      </c>
      <c r="E215" s="44" t="s">
        <v>276</v>
      </c>
      <c r="F215" s="44">
        <v>1.91</v>
      </c>
      <c r="G215" s="44" t="s">
        <v>276</v>
      </c>
      <c r="H215" s="44">
        <v>0</v>
      </c>
      <c r="I215" s="44">
        <v>0.67</v>
      </c>
      <c r="J215" s="44" t="s">
        <v>276</v>
      </c>
      <c r="K215" s="44" t="s">
        <v>276</v>
      </c>
      <c r="L215" s="15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0"/>
      <c r="C216" s="20"/>
      <c r="D216" s="20"/>
      <c r="E216" s="20"/>
      <c r="F216" s="20"/>
      <c r="G216" s="20"/>
      <c r="H216" s="20"/>
      <c r="I216" s="20"/>
      <c r="J216" s="20"/>
      <c r="K216" s="20"/>
      <c r="BM216" s="55"/>
    </row>
    <row r="217" spans="1:65" ht="15">
      <c r="B217" s="8" t="s">
        <v>526</v>
      </c>
      <c r="BM217" s="27" t="s">
        <v>278</v>
      </c>
    </row>
    <row r="218" spans="1:65" ht="15">
      <c r="A218" s="24" t="s">
        <v>33</v>
      </c>
      <c r="B218" s="18" t="s">
        <v>114</v>
      </c>
      <c r="C218" s="15" t="s">
        <v>115</v>
      </c>
      <c r="D218" s="16" t="s">
        <v>240</v>
      </c>
      <c r="E218" s="17" t="s">
        <v>240</v>
      </c>
      <c r="F218" s="15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241</v>
      </c>
      <c r="C219" s="9" t="s">
        <v>241</v>
      </c>
      <c r="D219" s="151" t="s">
        <v>248</v>
      </c>
      <c r="E219" s="152" t="s">
        <v>256</v>
      </c>
      <c r="F219" s="15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102</v>
      </c>
      <c r="E220" s="11" t="s">
        <v>102</v>
      </c>
      <c r="F220" s="15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2</v>
      </c>
    </row>
    <row r="221" spans="1:65">
      <c r="A221" s="29"/>
      <c r="B221" s="19"/>
      <c r="C221" s="9"/>
      <c r="D221" s="25"/>
      <c r="E221" s="25"/>
      <c r="F221" s="15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8">
        <v>1</v>
      </c>
      <c r="C222" s="14">
        <v>1</v>
      </c>
      <c r="D222" s="21">
        <v>3.6</v>
      </c>
      <c r="E222" s="21" t="s">
        <v>291</v>
      </c>
      <c r="F222" s="15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>
        <v>1</v>
      </c>
      <c r="C223" s="9">
        <v>2</v>
      </c>
      <c r="D223" s="11">
        <v>3.4</v>
      </c>
      <c r="E223" s="11" t="s">
        <v>291</v>
      </c>
      <c r="F223" s="15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23</v>
      </c>
    </row>
    <row r="224" spans="1:65">
      <c r="A224" s="29"/>
      <c r="B224" s="19">
        <v>1</v>
      </c>
      <c r="C224" s="9">
        <v>3</v>
      </c>
      <c r="D224" s="11">
        <v>3.7</v>
      </c>
      <c r="E224" s="11" t="s">
        <v>291</v>
      </c>
      <c r="F224" s="15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16</v>
      </c>
    </row>
    <row r="225" spans="1:65">
      <c r="A225" s="29"/>
      <c r="B225" s="19">
        <v>1</v>
      </c>
      <c r="C225" s="9">
        <v>4</v>
      </c>
      <c r="D225" s="11">
        <v>3.7</v>
      </c>
      <c r="E225" s="11" t="s">
        <v>291</v>
      </c>
      <c r="F225" s="15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3.6333333333333302</v>
      </c>
    </row>
    <row r="226" spans="1:65">
      <c r="A226" s="29"/>
      <c r="B226" s="19">
        <v>1</v>
      </c>
      <c r="C226" s="9">
        <v>5</v>
      </c>
      <c r="D226" s="11">
        <v>3.8</v>
      </c>
      <c r="E226" s="11" t="s">
        <v>291</v>
      </c>
      <c r="F226" s="15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29</v>
      </c>
    </row>
    <row r="227" spans="1:65">
      <c r="A227" s="29"/>
      <c r="B227" s="19">
        <v>1</v>
      </c>
      <c r="C227" s="9">
        <v>6</v>
      </c>
      <c r="D227" s="11">
        <v>3.6</v>
      </c>
      <c r="E227" s="11" t="s">
        <v>291</v>
      </c>
      <c r="F227" s="15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29"/>
      <c r="B228" s="20" t="s">
        <v>271</v>
      </c>
      <c r="C228" s="12"/>
      <c r="D228" s="22">
        <v>3.6333333333333333</v>
      </c>
      <c r="E228" s="22" t="s">
        <v>770</v>
      </c>
      <c r="F228" s="15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29"/>
      <c r="B229" s="3" t="s">
        <v>272</v>
      </c>
      <c r="C229" s="28"/>
      <c r="D229" s="11">
        <v>3.6500000000000004</v>
      </c>
      <c r="E229" s="11" t="s">
        <v>770</v>
      </c>
      <c r="F229" s="15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3" t="s">
        <v>273</v>
      </c>
      <c r="C230" s="28"/>
      <c r="D230" s="23">
        <v>0.13662601021279466</v>
      </c>
      <c r="E230" s="23" t="s">
        <v>770</v>
      </c>
      <c r="F230" s="15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87</v>
      </c>
      <c r="C231" s="28"/>
      <c r="D231" s="13">
        <v>3.7603489049393028E-2</v>
      </c>
      <c r="E231" s="13" t="s">
        <v>770</v>
      </c>
      <c r="F231" s="15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274</v>
      </c>
      <c r="C232" s="28"/>
      <c r="D232" s="13">
        <v>8.8817841970012523E-16</v>
      </c>
      <c r="E232" s="13" t="s">
        <v>770</v>
      </c>
      <c r="F232" s="15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45" t="s">
        <v>275</v>
      </c>
      <c r="C233" s="46"/>
      <c r="D233" s="44" t="s">
        <v>276</v>
      </c>
      <c r="E233" s="44" t="s">
        <v>276</v>
      </c>
      <c r="F233" s="15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0"/>
      <c r="C234" s="20"/>
      <c r="D234" s="20"/>
      <c r="E234" s="20"/>
      <c r="BM234" s="55"/>
    </row>
    <row r="235" spans="1:65" ht="15">
      <c r="B235" s="8" t="s">
        <v>527</v>
      </c>
      <c r="BM235" s="27" t="s">
        <v>278</v>
      </c>
    </row>
    <row r="236" spans="1:65" ht="15">
      <c r="A236" s="24" t="s">
        <v>36</v>
      </c>
      <c r="B236" s="18" t="s">
        <v>114</v>
      </c>
      <c r="C236" s="15" t="s">
        <v>115</v>
      </c>
      <c r="D236" s="16" t="s">
        <v>240</v>
      </c>
      <c r="E236" s="17" t="s">
        <v>240</v>
      </c>
      <c r="F236" s="15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241</v>
      </c>
      <c r="C237" s="9" t="s">
        <v>241</v>
      </c>
      <c r="D237" s="151" t="s">
        <v>248</v>
      </c>
      <c r="E237" s="152" t="s">
        <v>256</v>
      </c>
      <c r="F237" s="15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3</v>
      </c>
    </row>
    <row r="238" spans="1:65">
      <c r="A238" s="29"/>
      <c r="B238" s="19"/>
      <c r="C238" s="9"/>
      <c r="D238" s="10" t="s">
        <v>102</v>
      </c>
      <c r="E238" s="11" t="s">
        <v>102</v>
      </c>
      <c r="F238" s="15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2</v>
      </c>
    </row>
    <row r="239" spans="1:65">
      <c r="A239" s="29"/>
      <c r="B239" s="19"/>
      <c r="C239" s="9"/>
      <c r="D239" s="25"/>
      <c r="E239" s="25"/>
      <c r="F239" s="15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8">
        <v>1</v>
      </c>
      <c r="C240" s="14">
        <v>1</v>
      </c>
      <c r="D240" s="21">
        <v>1.5</v>
      </c>
      <c r="E240" s="21" t="s">
        <v>291</v>
      </c>
      <c r="F240" s="15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>
        <v>1</v>
      </c>
      <c r="C241" s="9">
        <v>2</v>
      </c>
      <c r="D241" s="11">
        <v>1.6</v>
      </c>
      <c r="E241" s="11" t="s">
        <v>291</v>
      </c>
      <c r="F241" s="15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24</v>
      </c>
    </row>
    <row r="242" spans="1:65">
      <c r="A242" s="29"/>
      <c r="B242" s="19">
        <v>1</v>
      </c>
      <c r="C242" s="9">
        <v>3</v>
      </c>
      <c r="D242" s="11">
        <v>1.8</v>
      </c>
      <c r="E242" s="11" t="s">
        <v>291</v>
      </c>
      <c r="F242" s="15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16</v>
      </c>
    </row>
    <row r="243" spans="1:65">
      <c r="A243" s="29"/>
      <c r="B243" s="19">
        <v>1</v>
      </c>
      <c r="C243" s="9">
        <v>4</v>
      </c>
      <c r="D243" s="11">
        <v>1.7</v>
      </c>
      <c r="E243" s="11" t="s">
        <v>291</v>
      </c>
      <c r="F243" s="15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1.7166666666666699</v>
      </c>
    </row>
    <row r="244" spans="1:65">
      <c r="A244" s="29"/>
      <c r="B244" s="19">
        <v>1</v>
      </c>
      <c r="C244" s="9">
        <v>5</v>
      </c>
      <c r="D244" s="11">
        <v>1.9</v>
      </c>
      <c r="E244" s="11" t="s">
        <v>291</v>
      </c>
      <c r="F244" s="15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30</v>
      </c>
    </row>
    <row r="245" spans="1:65">
      <c r="A245" s="29"/>
      <c r="B245" s="19">
        <v>1</v>
      </c>
      <c r="C245" s="9">
        <v>6</v>
      </c>
      <c r="D245" s="11">
        <v>1.8</v>
      </c>
      <c r="E245" s="11" t="s">
        <v>291</v>
      </c>
      <c r="F245" s="15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29"/>
      <c r="B246" s="20" t="s">
        <v>271</v>
      </c>
      <c r="C246" s="12"/>
      <c r="D246" s="22">
        <v>1.7166666666666668</v>
      </c>
      <c r="E246" s="22" t="s">
        <v>770</v>
      </c>
      <c r="F246" s="15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29"/>
      <c r="B247" s="3" t="s">
        <v>272</v>
      </c>
      <c r="C247" s="28"/>
      <c r="D247" s="11">
        <v>1.75</v>
      </c>
      <c r="E247" s="11" t="s">
        <v>770</v>
      </c>
      <c r="F247" s="15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29"/>
      <c r="B248" s="3" t="s">
        <v>273</v>
      </c>
      <c r="C248" s="28"/>
      <c r="D248" s="23">
        <v>0.14719601443879743</v>
      </c>
      <c r="E248" s="23" t="s">
        <v>770</v>
      </c>
      <c r="F248" s="15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29"/>
      <c r="B249" s="3" t="s">
        <v>87</v>
      </c>
      <c r="C249" s="28"/>
      <c r="D249" s="13">
        <v>8.5745251129396557E-2</v>
      </c>
      <c r="E249" s="13" t="s">
        <v>770</v>
      </c>
      <c r="F249" s="15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274</v>
      </c>
      <c r="C250" s="28"/>
      <c r="D250" s="13">
        <v>-1.7763568394002505E-15</v>
      </c>
      <c r="E250" s="13" t="s">
        <v>770</v>
      </c>
      <c r="F250" s="15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275</v>
      </c>
      <c r="C251" s="46"/>
      <c r="D251" s="44" t="s">
        <v>276</v>
      </c>
      <c r="E251" s="44" t="s">
        <v>276</v>
      </c>
      <c r="F251" s="15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E252" s="20"/>
      <c r="BM252" s="55"/>
    </row>
    <row r="253" spans="1:65" ht="15">
      <c r="B253" s="8" t="s">
        <v>528</v>
      </c>
      <c r="BM253" s="27" t="s">
        <v>278</v>
      </c>
    </row>
    <row r="254" spans="1:65" ht="15">
      <c r="A254" s="24" t="s">
        <v>39</v>
      </c>
      <c r="B254" s="18" t="s">
        <v>114</v>
      </c>
      <c r="C254" s="15" t="s">
        <v>115</v>
      </c>
      <c r="D254" s="16" t="s">
        <v>240</v>
      </c>
      <c r="E254" s="17" t="s">
        <v>240</v>
      </c>
      <c r="F254" s="15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241</v>
      </c>
      <c r="C255" s="9" t="s">
        <v>241</v>
      </c>
      <c r="D255" s="151" t="s">
        <v>248</v>
      </c>
      <c r="E255" s="152" t="s">
        <v>256</v>
      </c>
      <c r="F255" s="15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102</v>
      </c>
      <c r="E256" s="11" t="s">
        <v>102</v>
      </c>
      <c r="F256" s="15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25"/>
      <c r="F257" s="15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1.3</v>
      </c>
      <c r="E258" s="21" t="s">
        <v>291</v>
      </c>
      <c r="F258" s="15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1.2</v>
      </c>
      <c r="E259" s="11" t="s">
        <v>291</v>
      </c>
      <c r="F259" s="15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25</v>
      </c>
    </row>
    <row r="260" spans="1:65">
      <c r="A260" s="29"/>
      <c r="B260" s="19">
        <v>1</v>
      </c>
      <c r="C260" s="9">
        <v>3</v>
      </c>
      <c r="D260" s="11">
        <v>1.3</v>
      </c>
      <c r="E260" s="11" t="s">
        <v>291</v>
      </c>
      <c r="F260" s="15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9">
        <v>1</v>
      </c>
      <c r="C261" s="9">
        <v>4</v>
      </c>
      <c r="D261" s="11">
        <v>1.3</v>
      </c>
      <c r="E261" s="11" t="s">
        <v>291</v>
      </c>
      <c r="F261" s="15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1.2833333333333301</v>
      </c>
    </row>
    <row r="262" spans="1:65">
      <c r="A262" s="29"/>
      <c r="B262" s="19">
        <v>1</v>
      </c>
      <c r="C262" s="9">
        <v>5</v>
      </c>
      <c r="D262" s="11">
        <v>1.3</v>
      </c>
      <c r="E262" s="11" t="s">
        <v>291</v>
      </c>
      <c r="F262" s="15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31</v>
      </c>
    </row>
    <row r="263" spans="1:65">
      <c r="A263" s="29"/>
      <c r="B263" s="19">
        <v>1</v>
      </c>
      <c r="C263" s="9">
        <v>6</v>
      </c>
      <c r="D263" s="11">
        <v>1.3</v>
      </c>
      <c r="E263" s="11" t="s">
        <v>291</v>
      </c>
      <c r="F263" s="15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20" t="s">
        <v>271</v>
      </c>
      <c r="C264" s="12"/>
      <c r="D264" s="22">
        <v>1.2833333333333332</v>
      </c>
      <c r="E264" s="22" t="s">
        <v>770</v>
      </c>
      <c r="F264" s="15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3" t="s">
        <v>272</v>
      </c>
      <c r="C265" s="28"/>
      <c r="D265" s="11">
        <v>1.3</v>
      </c>
      <c r="E265" s="11" t="s">
        <v>770</v>
      </c>
      <c r="F265" s="15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3" t="s">
        <v>273</v>
      </c>
      <c r="C266" s="28"/>
      <c r="D266" s="23">
        <v>4.0824829046386332E-2</v>
      </c>
      <c r="E266" s="23" t="s">
        <v>770</v>
      </c>
      <c r="F266" s="15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3" t="s">
        <v>87</v>
      </c>
      <c r="C267" s="28"/>
      <c r="D267" s="13">
        <v>3.1811555101080261E-2</v>
      </c>
      <c r="E267" s="13" t="s">
        <v>770</v>
      </c>
      <c r="F267" s="15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274</v>
      </c>
      <c r="C268" s="28"/>
      <c r="D268" s="13">
        <v>2.4424906541753444E-15</v>
      </c>
      <c r="E268" s="13" t="s">
        <v>770</v>
      </c>
      <c r="F268" s="15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45" t="s">
        <v>275</v>
      </c>
      <c r="C269" s="46"/>
      <c r="D269" s="44" t="s">
        <v>276</v>
      </c>
      <c r="E269" s="44" t="s">
        <v>276</v>
      </c>
      <c r="F269" s="15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0"/>
      <c r="C270" s="20"/>
      <c r="D270" s="20"/>
      <c r="E270" s="20"/>
      <c r="BM270" s="55"/>
    </row>
    <row r="271" spans="1:65" ht="15">
      <c r="B271" s="8" t="s">
        <v>529</v>
      </c>
      <c r="BM271" s="27" t="s">
        <v>278</v>
      </c>
    </row>
    <row r="272" spans="1:65" ht="15">
      <c r="A272" s="24" t="s">
        <v>52</v>
      </c>
      <c r="B272" s="18" t="s">
        <v>114</v>
      </c>
      <c r="C272" s="15" t="s">
        <v>115</v>
      </c>
      <c r="D272" s="16" t="s">
        <v>240</v>
      </c>
      <c r="E272" s="17" t="s">
        <v>240</v>
      </c>
      <c r="F272" s="17" t="s">
        <v>240</v>
      </c>
      <c r="G272" s="17" t="s">
        <v>240</v>
      </c>
      <c r="H272" s="17" t="s">
        <v>240</v>
      </c>
      <c r="I272" s="17" t="s">
        <v>240</v>
      </c>
      <c r="J272" s="17" t="s">
        <v>240</v>
      </c>
      <c r="K272" s="17" t="s">
        <v>240</v>
      </c>
      <c r="L272" s="15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241</v>
      </c>
      <c r="C273" s="9" t="s">
        <v>241</v>
      </c>
      <c r="D273" s="151" t="s">
        <v>244</v>
      </c>
      <c r="E273" s="152" t="s">
        <v>246</v>
      </c>
      <c r="F273" s="152" t="s">
        <v>248</v>
      </c>
      <c r="G273" s="152" t="s">
        <v>256</v>
      </c>
      <c r="H273" s="152" t="s">
        <v>260</v>
      </c>
      <c r="I273" s="152" t="s">
        <v>280</v>
      </c>
      <c r="J273" s="152" t="s">
        <v>263</v>
      </c>
      <c r="K273" s="152" t="s">
        <v>265</v>
      </c>
      <c r="L273" s="15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1</v>
      </c>
    </row>
    <row r="274" spans="1:65">
      <c r="A274" s="29"/>
      <c r="B274" s="19"/>
      <c r="C274" s="9"/>
      <c r="D274" s="10" t="s">
        <v>303</v>
      </c>
      <c r="E274" s="11" t="s">
        <v>303</v>
      </c>
      <c r="F274" s="11" t="s">
        <v>103</v>
      </c>
      <c r="G274" s="11" t="s">
        <v>102</v>
      </c>
      <c r="H274" s="11" t="s">
        <v>103</v>
      </c>
      <c r="I274" s="11" t="s">
        <v>103</v>
      </c>
      <c r="J274" s="11" t="s">
        <v>103</v>
      </c>
      <c r="K274" s="11" t="s">
        <v>103</v>
      </c>
      <c r="L274" s="15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2</v>
      </c>
    </row>
    <row r="275" spans="1:65">
      <c r="A275" s="29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15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8">
        <v>1</v>
      </c>
      <c r="C276" s="14">
        <v>1</v>
      </c>
      <c r="D276" s="21" t="s">
        <v>276</v>
      </c>
      <c r="E276" s="21" t="s">
        <v>98</v>
      </c>
      <c r="F276" s="21">
        <v>2.69</v>
      </c>
      <c r="G276" s="21" t="s">
        <v>291</v>
      </c>
      <c r="H276" s="21">
        <v>3.0531200000000003</v>
      </c>
      <c r="I276" s="21">
        <v>2.83</v>
      </c>
      <c r="J276" s="21" t="s">
        <v>292</v>
      </c>
      <c r="K276" s="21" t="s">
        <v>292</v>
      </c>
      <c r="L276" s="15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>
        <v>1</v>
      </c>
      <c r="C277" s="9">
        <v>2</v>
      </c>
      <c r="D277" s="11" t="s">
        <v>276</v>
      </c>
      <c r="E277" s="11" t="s">
        <v>98</v>
      </c>
      <c r="F277" s="11">
        <v>2.7</v>
      </c>
      <c r="G277" s="11" t="s">
        <v>291</v>
      </c>
      <c r="H277" s="11">
        <v>3.0247679999999999</v>
      </c>
      <c r="I277" s="11">
        <v>2.82</v>
      </c>
      <c r="J277" s="11" t="s">
        <v>292</v>
      </c>
      <c r="K277" s="11" t="s">
        <v>292</v>
      </c>
      <c r="L277" s="15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26</v>
      </c>
    </row>
    <row r="278" spans="1:65">
      <c r="A278" s="29"/>
      <c r="B278" s="19">
        <v>1</v>
      </c>
      <c r="C278" s="9">
        <v>3</v>
      </c>
      <c r="D278" s="11" t="s">
        <v>276</v>
      </c>
      <c r="E278" s="11" t="s">
        <v>98</v>
      </c>
      <c r="F278" s="11">
        <v>2.68</v>
      </c>
      <c r="G278" s="11" t="s">
        <v>291</v>
      </c>
      <c r="H278" s="11">
        <v>3.0108640000000002</v>
      </c>
      <c r="I278" s="11">
        <v>2.81</v>
      </c>
      <c r="J278" s="11" t="s">
        <v>292</v>
      </c>
      <c r="K278" s="11" t="s">
        <v>292</v>
      </c>
      <c r="L278" s="15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16</v>
      </c>
    </row>
    <row r="279" spans="1:65">
      <c r="A279" s="29"/>
      <c r="B279" s="19">
        <v>1</v>
      </c>
      <c r="C279" s="9">
        <v>4</v>
      </c>
      <c r="D279" s="11" t="s">
        <v>276</v>
      </c>
      <c r="E279" s="11" t="s">
        <v>98</v>
      </c>
      <c r="F279" s="11">
        <v>2.69</v>
      </c>
      <c r="G279" s="11" t="s">
        <v>291</v>
      </c>
      <c r="H279" s="11">
        <v>3.0635840000000001</v>
      </c>
      <c r="I279" s="11">
        <v>2.81</v>
      </c>
      <c r="J279" s="11" t="s">
        <v>292</v>
      </c>
      <c r="K279" s="11" t="s">
        <v>292</v>
      </c>
      <c r="L279" s="15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2.8525973333333301</v>
      </c>
    </row>
    <row r="280" spans="1:65">
      <c r="A280" s="29"/>
      <c r="B280" s="19">
        <v>1</v>
      </c>
      <c r="C280" s="9">
        <v>5</v>
      </c>
      <c r="D280" s="11" t="s">
        <v>276</v>
      </c>
      <c r="E280" s="11" t="s">
        <v>98</v>
      </c>
      <c r="F280" s="11">
        <v>2.69</v>
      </c>
      <c r="G280" s="11" t="s">
        <v>291</v>
      </c>
      <c r="H280" s="11">
        <v>3.0884639999999997</v>
      </c>
      <c r="I280" s="11">
        <v>2.83</v>
      </c>
      <c r="J280" s="11" t="s">
        <v>292</v>
      </c>
      <c r="K280" s="11" t="s">
        <v>292</v>
      </c>
      <c r="L280" s="15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32</v>
      </c>
    </row>
    <row r="281" spans="1:65">
      <c r="A281" s="29"/>
      <c r="B281" s="19">
        <v>1</v>
      </c>
      <c r="C281" s="9">
        <v>6</v>
      </c>
      <c r="D281" s="11" t="s">
        <v>276</v>
      </c>
      <c r="E281" s="11" t="s">
        <v>98</v>
      </c>
      <c r="F281" s="11">
        <v>2.7</v>
      </c>
      <c r="G281" s="11" t="s">
        <v>291</v>
      </c>
      <c r="H281" s="11">
        <v>3.0359520000000004</v>
      </c>
      <c r="I281" s="11">
        <v>2.82</v>
      </c>
      <c r="J281" s="11" t="s">
        <v>292</v>
      </c>
      <c r="K281" s="11" t="s">
        <v>292</v>
      </c>
      <c r="L281" s="15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29"/>
      <c r="B282" s="20" t="s">
        <v>271</v>
      </c>
      <c r="C282" s="12"/>
      <c r="D282" s="22" t="s">
        <v>770</v>
      </c>
      <c r="E282" s="22" t="s">
        <v>770</v>
      </c>
      <c r="F282" s="22">
        <v>2.6916666666666664</v>
      </c>
      <c r="G282" s="22" t="s">
        <v>770</v>
      </c>
      <c r="H282" s="22">
        <v>3.0461253333333338</v>
      </c>
      <c r="I282" s="22">
        <v>2.8200000000000003</v>
      </c>
      <c r="J282" s="22" t="s">
        <v>770</v>
      </c>
      <c r="K282" s="22" t="s">
        <v>770</v>
      </c>
      <c r="L282" s="15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29"/>
      <c r="B283" s="3" t="s">
        <v>272</v>
      </c>
      <c r="C283" s="28"/>
      <c r="D283" s="11" t="s">
        <v>770</v>
      </c>
      <c r="E283" s="11" t="s">
        <v>770</v>
      </c>
      <c r="F283" s="11">
        <v>2.69</v>
      </c>
      <c r="G283" s="11" t="s">
        <v>770</v>
      </c>
      <c r="H283" s="11">
        <v>3.0445360000000004</v>
      </c>
      <c r="I283" s="11">
        <v>2.82</v>
      </c>
      <c r="J283" s="11" t="s">
        <v>770</v>
      </c>
      <c r="K283" s="11" t="s">
        <v>770</v>
      </c>
      <c r="L283" s="15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3" t="s">
        <v>273</v>
      </c>
      <c r="C284" s="28"/>
      <c r="D284" s="23" t="s">
        <v>770</v>
      </c>
      <c r="E284" s="23" t="s">
        <v>770</v>
      </c>
      <c r="F284" s="23">
        <v>7.527726527090846E-3</v>
      </c>
      <c r="G284" s="23" t="s">
        <v>770</v>
      </c>
      <c r="H284" s="23">
        <v>2.8104402236423003E-2</v>
      </c>
      <c r="I284" s="23">
        <v>8.9442719099991665E-3</v>
      </c>
      <c r="J284" s="23" t="s">
        <v>770</v>
      </c>
      <c r="K284" s="23" t="s">
        <v>770</v>
      </c>
      <c r="L284" s="15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87</v>
      </c>
      <c r="C285" s="28"/>
      <c r="D285" s="13" t="s">
        <v>770</v>
      </c>
      <c r="E285" s="13" t="s">
        <v>770</v>
      </c>
      <c r="F285" s="13">
        <v>2.7966785859161042E-3</v>
      </c>
      <c r="G285" s="13" t="s">
        <v>770</v>
      </c>
      <c r="H285" s="13">
        <v>9.2262790138279496E-3</v>
      </c>
      <c r="I285" s="13">
        <v>3.1717276276592788E-3</v>
      </c>
      <c r="J285" s="13" t="s">
        <v>770</v>
      </c>
      <c r="K285" s="13" t="s">
        <v>770</v>
      </c>
      <c r="L285" s="15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274</v>
      </c>
      <c r="C286" s="28"/>
      <c r="D286" s="13" t="s">
        <v>770</v>
      </c>
      <c r="E286" s="13" t="s">
        <v>770</v>
      </c>
      <c r="F286" s="13">
        <v>-5.6415486611498755E-2</v>
      </c>
      <c r="G286" s="13" t="s">
        <v>770</v>
      </c>
      <c r="H286" s="13">
        <v>6.7842733265778277E-2</v>
      </c>
      <c r="I286" s="13">
        <v>-1.1427246654275969E-2</v>
      </c>
      <c r="J286" s="13" t="s">
        <v>770</v>
      </c>
      <c r="K286" s="13" t="s">
        <v>770</v>
      </c>
      <c r="L286" s="15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45" t="s">
        <v>275</v>
      </c>
      <c r="C287" s="46"/>
      <c r="D287" s="44" t="s">
        <v>276</v>
      </c>
      <c r="E287" s="44" t="s">
        <v>276</v>
      </c>
      <c r="F287" s="44">
        <v>0.67</v>
      </c>
      <c r="G287" s="44" t="s">
        <v>276</v>
      </c>
      <c r="H287" s="44">
        <v>1.19</v>
      </c>
      <c r="I287" s="44">
        <v>0</v>
      </c>
      <c r="J287" s="44" t="s">
        <v>276</v>
      </c>
      <c r="K287" s="44" t="s">
        <v>276</v>
      </c>
      <c r="L287" s="15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0"/>
      <c r="C288" s="20"/>
      <c r="D288" s="20"/>
      <c r="E288" s="20"/>
      <c r="F288" s="20"/>
      <c r="G288" s="20"/>
      <c r="H288" s="20"/>
      <c r="I288" s="20"/>
      <c r="J288" s="20"/>
      <c r="K288" s="20"/>
      <c r="BM288" s="55"/>
    </row>
    <row r="289" spans="1:65" ht="15">
      <c r="B289" s="8" t="s">
        <v>530</v>
      </c>
      <c r="BM289" s="27" t="s">
        <v>278</v>
      </c>
    </row>
    <row r="290" spans="1:65" ht="15">
      <c r="A290" s="24" t="s">
        <v>42</v>
      </c>
      <c r="B290" s="18" t="s">
        <v>114</v>
      </c>
      <c r="C290" s="15" t="s">
        <v>115</v>
      </c>
      <c r="D290" s="16" t="s">
        <v>240</v>
      </c>
      <c r="E290" s="17" t="s">
        <v>240</v>
      </c>
      <c r="F290" s="17" t="s">
        <v>240</v>
      </c>
      <c r="G290" s="17" t="s">
        <v>240</v>
      </c>
      <c r="H290" s="15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241</v>
      </c>
      <c r="C291" s="9" t="s">
        <v>241</v>
      </c>
      <c r="D291" s="151" t="s">
        <v>244</v>
      </c>
      <c r="E291" s="152" t="s">
        <v>248</v>
      </c>
      <c r="F291" s="152" t="s">
        <v>256</v>
      </c>
      <c r="G291" s="152" t="s">
        <v>280</v>
      </c>
      <c r="H291" s="15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3</v>
      </c>
    </row>
    <row r="292" spans="1:65">
      <c r="A292" s="29"/>
      <c r="B292" s="19"/>
      <c r="C292" s="9"/>
      <c r="D292" s="10" t="s">
        <v>303</v>
      </c>
      <c r="E292" s="11" t="s">
        <v>102</v>
      </c>
      <c r="F292" s="11" t="s">
        <v>102</v>
      </c>
      <c r="G292" s="11" t="s">
        <v>103</v>
      </c>
      <c r="H292" s="15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/>
      <c r="C293" s="9"/>
      <c r="D293" s="25"/>
      <c r="E293" s="25"/>
      <c r="F293" s="25"/>
      <c r="G293" s="25"/>
      <c r="H293" s="15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8">
        <v>1</v>
      </c>
      <c r="C294" s="14">
        <v>1</v>
      </c>
      <c r="D294" s="214" t="s">
        <v>276</v>
      </c>
      <c r="E294" s="214">
        <v>18.2</v>
      </c>
      <c r="F294" s="214" t="s">
        <v>291</v>
      </c>
      <c r="G294" s="214">
        <v>23</v>
      </c>
      <c r="H294" s="216"/>
      <c r="I294" s="217"/>
      <c r="J294" s="217"/>
      <c r="K294" s="217"/>
      <c r="L294" s="217"/>
      <c r="M294" s="217"/>
      <c r="N294" s="217"/>
      <c r="O294" s="217"/>
      <c r="P294" s="217"/>
      <c r="Q294" s="217"/>
      <c r="R294" s="217"/>
      <c r="S294" s="217"/>
      <c r="T294" s="217"/>
      <c r="U294" s="217"/>
      <c r="V294" s="217"/>
      <c r="W294" s="217"/>
      <c r="X294" s="217"/>
      <c r="Y294" s="217"/>
      <c r="Z294" s="217"/>
      <c r="AA294" s="217"/>
      <c r="AB294" s="217"/>
      <c r="AC294" s="217"/>
      <c r="AD294" s="217"/>
      <c r="AE294" s="217"/>
      <c r="AF294" s="217"/>
      <c r="AG294" s="217"/>
      <c r="AH294" s="217"/>
      <c r="AI294" s="217"/>
      <c r="AJ294" s="217"/>
      <c r="AK294" s="217"/>
      <c r="AL294" s="217"/>
      <c r="AM294" s="217"/>
      <c r="AN294" s="217"/>
      <c r="AO294" s="217"/>
      <c r="AP294" s="217"/>
      <c r="AQ294" s="217"/>
      <c r="AR294" s="217"/>
      <c r="AS294" s="217"/>
      <c r="AT294" s="217"/>
      <c r="AU294" s="217"/>
      <c r="AV294" s="217"/>
      <c r="AW294" s="217"/>
      <c r="AX294" s="217"/>
      <c r="AY294" s="217"/>
      <c r="AZ294" s="217"/>
      <c r="BA294" s="217"/>
      <c r="BB294" s="217"/>
      <c r="BC294" s="217"/>
      <c r="BD294" s="217"/>
      <c r="BE294" s="217"/>
      <c r="BF294" s="217"/>
      <c r="BG294" s="217"/>
      <c r="BH294" s="217"/>
      <c r="BI294" s="217"/>
      <c r="BJ294" s="217"/>
      <c r="BK294" s="217"/>
      <c r="BL294" s="217"/>
      <c r="BM294" s="218">
        <v>1</v>
      </c>
    </row>
    <row r="295" spans="1:65">
      <c r="A295" s="29"/>
      <c r="B295" s="19">
        <v>1</v>
      </c>
      <c r="C295" s="9">
        <v>2</v>
      </c>
      <c r="D295" s="219" t="s">
        <v>276</v>
      </c>
      <c r="E295" s="219">
        <v>18.100000000000001</v>
      </c>
      <c r="F295" s="219" t="s">
        <v>291</v>
      </c>
      <c r="G295" s="219">
        <v>22</v>
      </c>
      <c r="H295" s="216"/>
      <c r="I295" s="217"/>
      <c r="J295" s="217"/>
      <c r="K295" s="217"/>
      <c r="L295" s="217"/>
      <c r="M295" s="217"/>
      <c r="N295" s="217"/>
      <c r="O295" s="217"/>
      <c r="P295" s="217"/>
      <c r="Q295" s="217"/>
      <c r="R295" s="217"/>
      <c r="S295" s="217"/>
      <c r="T295" s="217"/>
      <c r="U295" s="217"/>
      <c r="V295" s="217"/>
      <c r="W295" s="217"/>
      <c r="X295" s="217"/>
      <c r="Y295" s="217"/>
      <c r="Z295" s="217"/>
      <c r="AA295" s="217"/>
      <c r="AB295" s="217"/>
      <c r="AC295" s="217"/>
      <c r="AD295" s="217"/>
      <c r="AE295" s="217"/>
      <c r="AF295" s="217"/>
      <c r="AG295" s="217"/>
      <c r="AH295" s="217"/>
      <c r="AI295" s="217"/>
      <c r="AJ295" s="217"/>
      <c r="AK295" s="217"/>
      <c r="AL295" s="217"/>
      <c r="AM295" s="217"/>
      <c r="AN295" s="217"/>
      <c r="AO295" s="217"/>
      <c r="AP295" s="217"/>
      <c r="AQ295" s="217"/>
      <c r="AR295" s="217"/>
      <c r="AS295" s="217"/>
      <c r="AT295" s="217"/>
      <c r="AU295" s="217"/>
      <c r="AV295" s="217"/>
      <c r="AW295" s="217"/>
      <c r="AX295" s="217"/>
      <c r="AY295" s="217"/>
      <c r="AZ295" s="217"/>
      <c r="BA295" s="217"/>
      <c r="BB295" s="217"/>
      <c r="BC295" s="217"/>
      <c r="BD295" s="217"/>
      <c r="BE295" s="217"/>
      <c r="BF295" s="217"/>
      <c r="BG295" s="217"/>
      <c r="BH295" s="217"/>
      <c r="BI295" s="217"/>
      <c r="BJ295" s="217"/>
      <c r="BK295" s="217"/>
      <c r="BL295" s="217"/>
      <c r="BM295" s="218">
        <v>27</v>
      </c>
    </row>
    <row r="296" spans="1:65">
      <c r="A296" s="29"/>
      <c r="B296" s="19">
        <v>1</v>
      </c>
      <c r="C296" s="9">
        <v>3</v>
      </c>
      <c r="D296" s="219" t="s">
        <v>276</v>
      </c>
      <c r="E296" s="219">
        <v>18.3</v>
      </c>
      <c r="F296" s="219" t="s">
        <v>291</v>
      </c>
      <c r="G296" s="219">
        <v>23</v>
      </c>
      <c r="H296" s="216"/>
      <c r="I296" s="217"/>
      <c r="J296" s="217"/>
      <c r="K296" s="217"/>
      <c r="L296" s="217"/>
      <c r="M296" s="217"/>
      <c r="N296" s="217"/>
      <c r="O296" s="217"/>
      <c r="P296" s="217"/>
      <c r="Q296" s="217"/>
      <c r="R296" s="217"/>
      <c r="S296" s="217"/>
      <c r="T296" s="217"/>
      <c r="U296" s="217"/>
      <c r="V296" s="217"/>
      <c r="W296" s="217"/>
      <c r="X296" s="217"/>
      <c r="Y296" s="217"/>
      <c r="Z296" s="217"/>
      <c r="AA296" s="217"/>
      <c r="AB296" s="217"/>
      <c r="AC296" s="217"/>
      <c r="AD296" s="217"/>
      <c r="AE296" s="217"/>
      <c r="AF296" s="217"/>
      <c r="AG296" s="217"/>
      <c r="AH296" s="217"/>
      <c r="AI296" s="217"/>
      <c r="AJ296" s="217"/>
      <c r="AK296" s="217"/>
      <c r="AL296" s="217"/>
      <c r="AM296" s="217"/>
      <c r="AN296" s="217"/>
      <c r="AO296" s="217"/>
      <c r="AP296" s="217"/>
      <c r="AQ296" s="217"/>
      <c r="AR296" s="217"/>
      <c r="AS296" s="217"/>
      <c r="AT296" s="217"/>
      <c r="AU296" s="217"/>
      <c r="AV296" s="217"/>
      <c r="AW296" s="217"/>
      <c r="AX296" s="217"/>
      <c r="AY296" s="217"/>
      <c r="AZ296" s="217"/>
      <c r="BA296" s="217"/>
      <c r="BB296" s="217"/>
      <c r="BC296" s="217"/>
      <c r="BD296" s="217"/>
      <c r="BE296" s="217"/>
      <c r="BF296" s="217"/>
      <c r="BG296" s="217"/>
      <c r="BH296" s="217"/>
      <c r="BI296" s="217"/>
      <c r="BJ296" s="217"/>
      <c r="BK296" s="217"/>
      <c r="BL296" s="217"/>
      <c r="BM296" s="218">
        <v>16</v>
      </c>
    </row>
    <row r="297" spans="1:65">
      <c r="A297" s="29"/>
      <c r="B297" s="19">
        <v>1</v>
      </c>
      <c r="C297" s="9">
        <v>4</v>
      </c>
      <c r="D297" s="219" t="s">
        <v>276</v>
      </c>
      <c r="E297" s="219">
        <v>18.2</v>
      </c>
      <c r="F297" s="219" t="s">
        <v>291</v>
      </c>
      <c r="G297" s="219">
        <v>23</v>
      </c>
      <c r="H297" s="216"/>
      <c r="I297" s="217"/>
      <c r="J297" s="217"/>
      <c r="K297" s="217"/>
      <c r="L297" s="217"/>
      <c r="M297" s="217"/>
      <c r="N297" s="217"/>
      <c r="O297" s="217"/>
      <c r="P297" s="217"/>
      <c r="Q297" s="217"/>
      <c r="R297" s="217"/>
      <c r="S297" s="217"/>
      <c r="T297" s="217"/>
      <c r="U297" s="217"/>
      <c r="V297" s="217"/>
      <c r="W297" s="217"/>
      <c r="X297" s="217"/>
      <c r="Y297" s="217"/>
      <c r="Z297" s="217"/>
      <c r="AA297" s="217"/>
      <c r="AB297" s="217"/>
      <c r="AC297" s="217"/>
      <c r="AD297" s="217"/>
      <c r="AE297" s="217"/>
      <c r="AF297" s="217"/>
      <c r="AG297" s="217"/>
      <c r="AH297" s="217"/>
      <c r="AI297" s="217"/>
      <c r="AJ297" s="217"/>
      <c r="AK297" s="217"/>
      <c r="AL297" s="217"/>
      <c r="AM297" s="217"/>
      <c r="AN297" s="217"/>
      <c r="AO297" s="217"/>
      <c r="AP297" s="217"/>
      <c r="AQ297" s="217"/>
      <c r="AR297" s="217"/>
      <c r="AS297" s="217"/>
      <c r="AT297" s="217"/>
      <c r="AU297" s="217"/>
      <c r="AV297" s="217"/>
      <c r="AW297" s="217"/>
      <c r="AX297" s="217"/>
      <c r="AY297" s="217"/>
      <c r="AZ297" s="217"/>
      <c r="BA297" s="217"/>
      <c r="BB297" s="217"/>
      <c r="BC297" s="217"/>
      <c r="BD297" s="217"/>
      <c r="BE297" s="217"/>
      <c r="BF297" s="217"/>
      <c r="BG297" s="217"/>
      <c r="BH297" s="217"/>
      <c r="BI297" s="217"/>
      <c r="BJ297" s="217"/>
      <c r="BK297" s="217"/>
      <c r="BL297" s="217"/>
      <c r="BM297" s="218">
        <v>20.425000000000001</v>
      </c>
    </row>
    <row r="298" spans="1:65">
      <c r="A298" s="29"/>
      <c r="B298" s="19">
        <v>1</v>
      </c>
      <c r="C298" s="9">
        <v>5</v>
      </c>
      <c r="D298" s="219" t="s">
        <v>276</v>
      </c>
      <c r="E298" s="219">
        <v>18.2</v>
      </c>
      <c r="F298" s="219" t="s">
        <v>291</v>
      </c>
      <c r="G298" s="219">
        <v>23</v>
      </c>
      <c r="H298" s="216"/>
      <c r="I298" s="217"/>
      <c r="J298" s="217"/>
      <c r="K298" s="217"/>
      <c r="L298" s="217"/>
      <c r="M298" s="217"/>
      <c r="N298" s="217"/>
      <c r="O298" s="217"/>
      <c r="P298" s="217"/>
      <c r="Q298" s="217"/>
      <c r="R298" s="217"/>
      <c r="S298" s="217"/>
      <c r="T298" s="217"/>
      <c r="U298" s="217"/>
      <c r="V298" s="217"/>
      <c r="W298" s="217"/>
      <c r="X298" s="217"/>
      <c r="Y298" s="217"/>
      <c r="Z298" s="217"/>
      <c r="AA298" s="217"/>
      <c r="AB298" s="217"/>
      <c r="AC298" s="217"/>
      <c r="AD298" s="217"/>
      <c r="AE298" s="217"/>
      <c r="AF298" s="217"/>
      <c r="AG298" s="217"/>
      <c r="AH298" s="217"/>
      <c r="AI298" s="217"/>
      <c r="AJ298" s="217"/>
      <c r="AK298" s="217"/>
      <c r="AL298" s="217"/>
      <c r="AM298" s="217"/>
      <c r="AN298" s="217"/>
      <c r="AO298" s="217"/>
      <c r="AP298" s="217"/>
      <c r="AQ298" s="217"/>
      <c r="AR298" s="217"/>
      <c r="AS298" s="217"/>
      <c r="AT298" s="217"/>
      <c r="AU298" s="217"/>
      <c r="AV298" s="217"/>
      <c r="AW298" s="217"/>
      <c r="AX298" s="217"/>
      <c r="AY298" s="217"/>
      <c r="AZ298" s="217"/>
      <c r="BA298" s="217"/>
      <c r="BB298" s="217"/>
      <c r="BC298" s="217"/>
      <c r="BD298" s="217"/>
      <c r="BE298" s="217"/>
      <c r="BF298" s="217"/>
      <c r="BG298" s="217"/>
      <c r="BH298" s="217"/>
      <c r="BI298" s="217"/>
      <c r="BJ298" s="217"/>
      <c r="BK298" s="217"/>
      <c r="BL298" s="217"/>
      <c r="BM298" s="218">
        <v>33</v>
      </c>
    </row>
    <row r="299" spans="1:65">
      <c r="A299" s="29"/>
      <c r="B299" s="19">
        <v>1</v>
      </c>
      <c r="C299" s="9">
        <v>6</v>
      </c>
      <c r="D299" s="219" t="s">
        <v>276</v>
      </c>
      <c r="E299" s="219">
        <v>18.100000000000001</v>
      </c>
      <c r="F299" s="219" t="s">
        <v>291</v>
      </c>
      <c r="G299" s="219">
        <v>22</v>
      </c>
      <c r="H299" s="216"/>
      <c r="I299" s="217"/>
      <c r="J299" s="217"/>
      <c r="K299" s="217"/>
      <c r="L299" s="217"/>
      <c r="M299" s="217"/>
      <c r="N299" s="217"/>
      <c r="O299" s="217"/>
      <c r="P299" s="217"/>
      <c r="Q299" s="217"/>
      <c r="R299" s="217"/>
      <c r="S299" s="217"/>
      <c r="T299" s="217"/>
      <c r="U299" s="217"/>
      <c r="V299" s="217"/>
      <c r="W299" s="217"/>
      <c r="X299" s="217"/>
      <c r="Y299" s="217"/>
      <c r="Z299" s="217"/>
      <c r="AA299" s="217"/>
      <c r="AB299" s="217"/>
      <c r="AC299" s="217"/>
      <c r="AD299" s="217"/>
      <c r="AE299" s="217"/>
      <c r="AF299" s="217"/>
      <c r="AG299" s="217"/>
      <c r="AH299" s="217"/>
      <c r="AI299" s="217"/>
      <c r="AJ299" s="217"/>
      <c r="AK299" s="217"/>
      <c r="AL299" s="217"/>
      <c r="AM299" s="217"/>
      <c r="AN299" s="217"/>
      <c r="AO299" s="217"/>
      <c r="AP299" s="217"/>
      <c r="AQ299" s="217"/>
      <c r="AR299" s="217"/>
      <c r="AS299" s="217"/>
      <c r="AT299" s="217"/>
      <c r="AU299" s="217"/>
      <c r="AV299" s="217"/>
      <c r="AW299" s="217"/>
      <c r="AX299" s="217"/>
      <c r="AY299" s="217"/>
      <c r="AZ299" s="217"/>
      <c r="BA299" s="217"/>
      <c r="BB299" s="217"/>
      <c r="BC299" s="217"/>
      <c r="BD299" s="217"/>
      <c r="BE299" s="217"/>
      <c r="BF299" s="217"/>
      <c r="BG299" s="217"/>
      <c r="BH299" s="217"/>
      <c r="BI299" s="217"/>
      <c r="BJ299" s="217"/>
      <c r="BK299" s="217"/>
      <c r="BL299" s="217"/>
      <c r="BM299" s="221"/>
    </row>
    <row r="300" spans="1:65">
      <c r="A300" s="29"/>
      <c r="B300" s="20" t="s">
        <v>271</v>
      </c>
      <c r="C300" s="12"/>
      <c r="D300" s="222" t="s">
        <v>770</v>
      </c>
      <c r="E300" s="222">
        <v>18.183333333333334</v>
      </c>
      <c r="F300" s="222" t="s">
        <v>770</v>
      </c>
      <c r="G300" s="222">
        <v>22.666666666666668</v>
      </c>
      <c r="H300" s="216"/>
      <c r="I300" s="217"/>
      <c r="J300" s="217"/>
      <c r="K300" s="217"/>
      <c r="L300" s="217"/>
      <c r="M300" s="217"/>
      <c r="N300" s="217"/>
      <c r="O300" s="217"/>
      <c r="P300" s="217"/>
      <c r="Q300" s="217"/>
      <c r="R300" s="217"/>
      <c r="S300" s="217"/>
      <c r="T300" s="217"/>
      <c r="U300" s="217"/>
      <c r="V300" s="217"/>
      <c r="W300" s="217"/>
      <c r="X300" s="217"/>
      <c r="Y300" s="217"/>
      <c r="Z300" s="217"/>
      <c r="AA300" s="217"/>
      <c r="AB300" s="217"/>
      <c r="AC300" s="217"/>
      <c r="AD300" s="217"/>
      <c r="AE300" s="217"/>
      <c r="AF300" s="217"/>
      <c r="AG300" s="217"/>
      <c r="AH300" s="217"/>
      <c r="AI300" s="217"/>
      <c r="AJ300" s="217"/>
      <c r="AK300" s="217"/>
      <c r="AL300" s="217"/>
      <c r="AM300" s="217"/>
      <c r="AN300" s="217"/>
      <c r="AO300" s="217"/>
      <c r="AP300" s="217"/>
      <c r="AQ300" s="217"/>
      <c r="AR300" s="217"/>
      <c r="AS300" s="217"/>
      <c r="AT300" s="217"/>
      <c r="AU300" s="217"/>
      <c r="AV300" s="217"/>
      <c r="AW300" s="217"/>
      <c r="AX300" s="217"/>
      <c r="AY300" s="217"/>
      <c r="AZ300" s="217"/>
      <c r="BA300" s="217"/>
      <c r="BB300" s="217"/>
      <c r="BC300" s="217"/>
      <c r="BD300" s="217"/>
      <c r="BE300" s="217"/>
      <c r="BF300" s="217"/>
      <c r="BG300" s="217"/>
      <c r="BH300" s="217"/>
      <c r="BI300" s="217"/>
      <c r="BJ300" s="217"/>
      <c r="BK300" s="217"/>
      <c r="BL300" s="217"/>
      <c r="BM300" s="221"/>
    </row>
    <row r="301" spans="1:65">
      <c r="A301" s="29"/>
      <c r="B301" s="3" t="s">
        <v>272</v>
      </c>
      <c r="C301" s="28"/>
      <c r="D301" s="219" t="s">
        <v>770</v>
      </c>
      <c r="E301" s="219">
        <v>18.2</v>
      </c>
      <c r="F301" s="219" t="s">
        <v>770</v>
      </c>
      <c r="G301" s="219">
        <v>23</v>
      </c>
      <c r="H301" s="216"/>
      <c r="I301" s="217"/>
      <c r="J301" s="217"/>
      <c r="K301" s="217"/>
      <c r="L301" s="217"/>
      <c r="M301" s="217"/>
      <c r="N301" s="217"/>
      <c r="O301" s="217"/>
      <c r="P301" s="217"/>
      <c r="Q301" s="217"/>
      <c r="R301" s="217"/>
      <c r="S301" s="217"/>
      <c r="T301" s="217"/>
      <c r="U301" s="217"/>
      <c r="V301" s="217"/>
      <c r="W301" s="217"/>
      <c r="X301" s="217"/>
      <c r="Y301" s="217"/>
      <c r="Z301" s="217"/>
      <c r="AA301" s="217"/>
      <c r="AB301" s="217"/>
      <c r="AC301" s="217"/>
      <c r="AD301" s="217"/>
      <c r="AE301" s="217"/>
      <c r="AF301" s="217"/>
      <c r="AG301" s="217"/>
      <c r="AH301" s="217"/>
      <c r="AI301" s="217"/>
      <c r="AJ301" s="217"/>
      <c r="AK301" s="217"/>
      <c r="AL301" s="217"/>
      <c r="AM301" s="217"/>
      <c r="AN301" s="217"/>
      <c r="AO301" s="217"/>
      <c r="AP301" s="217"/>
      <c r="AQ301" s="217"/>
      <c r="AR301" s="217"/>
      <c r="AS301" s="217"/>
      <c r="AT301" s="217"/>
      <c r="AU301" s="217"/>
      <c r="AV301" s="217"/>
      <c r="AW301" s="217"/>
      <c r="AX301" s="217"/>
      <c r="AY301" s="217"/>
      <c r="AZ301" s="217"/>
      <c r="BA301" s="217"/>
      <c r="BB301" s="217"/>
      <c r="BC301" s="217"/>
      <c r="BD301" s="217"/>
      <c r="BE301" s="217"/>
      <c r="BF301" s="217"/>
      <c r="BG301" s="217"/>
      <c r="BH301" s="217"/>
      <c r="BI301" s="217"/>
      <c r="BJ301" s="217"/>
      <c r="BK301" s="217"/>
      <c r="BL301" s="217"/>
      <c r="BM301" s="221"/>
    </row>
    <row r="302" spans="1:65">
      <c r="A302" s="29"/>
      <c r="B302" s="3" t="s">
        <v>273</v>
      </c>
      <c r="C302" s="28"/>
      <c r="D302" s="219" t="s">
        <v>770</v>
      </c>
      <c r="E302" s="219">
        <v>7.5277265270907584E-2</v>
      </c>
      <c r="F302" s="219" t="s">
        <v>770</v>
      </c>
      <c r="G302" s="219">
        <v>0.5163977794943222</v>
      </c>
      <c r="H302" s="216"/>
      <c r="I302" s="217"/>
      <c r="J302" s="217"/>
      <c r="K302" s="217"/>
      <c r="L302" s="217"/>
      <c r="M302" s="217"/>
      <c r="N302" s="217"/>
      <c r="O302" s="217"/>
      <c r="P302" s="217"/>
      <c r="Q302" s="217"/>
      <c r="R302" s="217"/>
      <c r="S302" s="217"/>
      <c r="T302" s="217"/>
      <c r="U302" s="217"/>
      <c r="V302" s="217"/>
      <c r="W302" s="217"/>
      <c r="X302" s="217"/>
      <c r="Y302" s="217"/>
      <c r="Z302" s="217"/>
      <c r="AA302" s="217"/>
      <c r="AB302" s="217"/>
      <c r="AC302" s="217"/>
      <c r="AD302" s="217"/>
      <c r="AE302" s="217"/>
      <c r="AF302" s="217"/>
      <c r="AG302" s="217"/>
      <c r="AH302" s="217"/>
      <c r="AI302" s="217"/>
      <c r="AJ302" s="217"/>
      <c r="AK302" s="217"/>
      <c r="AL302" s="217"/>
      <c r="AM302" s="217"/>
      <c r="AN302" s="217"/>
      <c r="AO302" s="217"/>
      <c r="AP302" s="217"/>
      <c r="AQ302" s="217"/>
      <c r="AR302" s="217"/>
      <c r="AS302" s="217"/>
      <c r="AT302" s="217"/>
      <c r="AU302" s="217"/>
      <c r="AV302" s="217"/>
      <c r="AW302" s="217"/>
      <c r="AX302" s="217"/>
      <c r="AY302" s="217"/>
      <c r="AZ302" s="217"/>
      <c r="BA302" s="217"/>
      <c r="BB302" s="217"/>
      <c r="BC302" s="217"/>
      <c r="BD302" s="217"/>
      <c r="BE302" s="217"/>
      <c r="BF302" s="217"/>
      <c r="BG302" s="217"/>
      <c r="BH302" s="217"/>
      <c r="BI302" s="217"/>
      <c r="BJ302" s="217"/>
      <c r="BK302" s="217"/>
      <c r="BL302" s="217"/>
      <c r="BM302" s="221"/>
    </row>
    <row r="303" spans="1:65">
      <c r="A303" s="29"/>
      <c r="B303" s="3" t="s">
        <v>87</v>
      </c>
      <c r="C303" s="28"/>
      <c r="D303" s="13" t="s">
        <v>770</v>
      </c>
      <c r="E303" s="13">
        <v>4.1399045978500965E-3</v>
      </c>
      <c r="F303" s="13" t="s">
        <v>770</v>
      </c>
      <c r="G303" s="13">
        <v>2.2782254977690684E-2</v>
      </c>
      <c r="H303" s="15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274</v>
      </c>
      <c r="C304" s="28"/>
      <c r="D304" s="13" t="s">
        <v>770</v>
      </c>
      <c r="E304" s="13">
        <v>-0.1097511219910241</v>
      </c>
      <c r="F304" s="13" t="s">
        <v>770</v>
      </c>
      <c r="G304" s="13">
        <v>0.1097511219910241</v>
      </c>
      <c r="H304" s="15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45" t="s">
        <v>275</v>
      </c>
      <c r="C305" s="46"/>
      <c r="D305" s="44" t="s">
        <v>276</v>
      </c>
      <c r="E305" s="44">
        <v>0.67</v>
      </c>
      <c r="F305" s="44" t="s">
        <v>276</v>
      </c>
      <c r="G305" s="44">
        <v>0.67</v>
      </c>
      <c r="H305" s="15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0"/>
      <c r="C306" s="20"/>
      <c r="D306" s="20"/>
      <c r="E306" s="20"/>
      <c r="F306" s="20"/>
      <c r="G306" s="20"/>
      <c r="BM306" s="55"/>
    </row>
    <row r="307" spans="1:65" ht="15">
      <c r="B307" s="8" t="s">
        <v>531</v>
      </c>
      <c r="BM307" s="27" t="s">
        <v>278</v>
      </c>
    </row>
    <row r="308" spans="1:65" ht="15">
      <c r="A308" s="24" t="s">
        <v>5</v>
      </c>
      <c r="B308" s="18" t="s">
        <v>114</v>
      </c>
      <c r="C308" s="15" t="s">
        <v>115</v>
      </c>
      <c r="D308" s="16" t="s">
        <v>240</v>
      </c>
      <c r="E308" s="17" t="s">
        <v>240</v>
      </c>
      <c r="F308" s="15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241</v>
      </c>
      <c r="C309" s="9" t="s">
        <v>241</v>
      </c>
      <c r="D309" s="151" t="s">
        <v>248</v>
      </c>
      <c r="E309" s="152" t="s">
        <v>256</v>
      </c>
      <c r="F309" s="15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3</v>
      </c>
    </row>
    <row r="310" spans="1:65">
      <c r="A310" s="29"/>
      <c r="B310" s="19"/>
      <c r="C310" s="9"/>
      <c r="D310" s="10" t="s">
        <v>102</v>
      </c>
      <c r="E310" s="11" t="s">
        <v>102</v>
      </c>
      <c r="F310" s="15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2</v>
      </c>
    </row>
    <row r="311" spans="1:65">
      <c r="A311" s="29"/>
      <c r="B311" s="19"/>
      <c r="C311" s="9"/>
      <c r="D311" s="25"/>
      <c r="E311" s="25"/>
      <c r="F311" s="15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2</v>
      </c>
    </row>
    <row r="312" spans="1:65">
      <c r="A312" s="29"/>
      <c r="B312" s="18">
        <v>1</v>
      </c>
      <c r="C312" s="14">
        <v>1</v>
      </c>
      <c r="D312" s="21">
        <v>5.2</v>
      </c>
      <c r="E312" s="21" t="s">
        <v>291</v>
      </c>
      <c r="F312" s="15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>
        <v>1</v>
      </c>
      <c r="C313" s="9">
        <v>2</v>
      </c>
      <c r="D313" s="11">
        <v>5</v>
      </c>
      <c r="E313" s="11" t="s">
        <v>291</v>
      </c>
      <c r="F313" s="15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28</v>
      </c>
    </row>
    <row r="314" spans="1:65">
      <c r="A314" s="29"/>
      <c r="B314" s="19">
        <v>1</v>
      </c>
      <c r="C314" s="9">
        <v>3</v>
      </c>
      <c r="D314" s="11">
        <v>4.8</v>
      </c>
      <c r="E314" s="11" t="s">
        <v>291</v>
      </c>
      <c r="F314" s="15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16</v>
      </c>
    </row>
    <row r="315" spans="1:65">
      <c r="A315" s="29"/>
      <c r="B315" s="19">
        <v>1</v>
      </c>
      <c r="C315" s="9">
        <v>4</v>
      </c>
      <c r="D315" s="11">
        <v>5.3</v>
      </c>
      <c r="E315" s="11" t="s">
        <v>291</v>
      </c>
      <c r="F315" s="15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5.1666666666666696</v>
      </c>
    </row>
    <row r="316" spans="1:65">
      <c r="A316" s="29"/>
      <c r="B316" s="19">
        <v>1</v>
      </c>
      <c r="C316" s="9">
        <v>5</v>
      </c>
      <c r="D316" s="11">
        <v>5.4</v>
      </c>
      <c r="E316" s="11" t="s">
        <v>291</v>
      </c>
      <c r="F316" s="15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34</v>
      </c>
    </row>
    <row r="317" spans="1:65">
      <c r="A317" s="29"/>
      <c r="B317" s="19">
        <v>1</v>
      </c>
      <c r="C317" s="9">
        <v>6</v>
      </c>
      <c r="D317" s="11">
        <v>5.3</v>
      </c>
      <c r="E317" s="11" t="s">
        <v>291</v>
      </c>
      <c r="F317" s="15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29"/>
      <c r="B318" s="20" t="s">
        <v>271</v>
      </c>
      <c r="C318" s="12"/>
      <c r="D318" s="22">
        <v>5.166666666666667</v>
      </c>
      <c r="E318" s="22" t="s">
        <v>770</v>
      </c>
      <c r="F318" s="15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29"/>
      <c r="B319" s="3" t="s">
        <v>272</v>
      </c>
      <c r="C319" s="28"/>
      <c r="D319" s="11">
        <v>5.25</v>
      </c>
      <c r="E319" s="11" t="s">
        <v>770</v>
      </c>
      <c r="F319" s="15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273</v>
      </c>
      <c r="C320" s="28"/>
      <c r="D320" s="23">
        <v>0.22509257354845519</v>
      </c>
      <c r="E320" s="23" t="s">
        <v>770</v>
      </c>
      <c r="F320" s="15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3" t="s">
        <v>87</v>
      </c>
      <c r="C321" s="28"/>
      <c r="D321" s="13">
        <v>4.3566304557765514E-2</v>
      </c>
      <c r="E321" s="13" t="s">
        <v>770</v>
      </c>
      <c r="F321" s="15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274</v>
      </c>
      <c r="C322" s="28"/>
      <c r="D322" s="13">
        <v>-5.5511151231257827E-16</v>
      </c>
      <c r="E322" s="13" t="s">
        <v>770</v>
      </c>
      <c r="F322" s="15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45" t="s">
        <v>275</v>
      </c>
      <c r="C323" s="46"/>
      <c r="D323" s="44" t="s">
        <v>276</v>
      </c>
      <c r="E323" s="44" t="s">
        <v>276</v>
      </c>
      <c r="F323" s="15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0"/>
      <c r="C324" s="20"/>
      <c r="D324" s="20"/>
      <c r="E324" s="20"/>
      <c r="BM324" s="55"/>
    </row>
    <row r="325" spans="1:65" ht="15">
      <c r="B325" s="8" t="s">
        <v>532</v>
      </c>
      <c r="BM325" s="27" t="s">
        <v>278</v>
      </c>
    </row>
    <row r="326" spans="1:65" ht="15">
      <c r="A326" s="24" t="s">
        <v>8</v>
      </c>
      <c r="B326" s="18" t="s">
        <v>114</v>
      </c>
      <c r="C326" s="15" t="s">
        <v>115</v>
      </c>
      <c r="D326" s="16" t="s">
        <v>240</v>
      </c>
      <c r="E326" s="17" t="s">
        <v>240</v>
      </c>
      <c r="F326" s="15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241</v>
      </c>
      <c r="C327" s="9" t="s">
        <v>241</v>
      </c>
      <c r="D327" s="151" t="s">
        <v>248</v>
      </c>
      <c r="E327" s="152" t="s">
        <v>256</v>
      </c>
      <c r="F327" s="15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3</v>
      </c>
    </row>
    <row r="328" spans="1:65">
      <c r="A328" s="29"/>
      <c r="B328" s="19"/>
      <c r="C328" s="9"/>
      <c r="D328" s="10" t="s">
        <v>102</v>
      </c>
      <c r="E328" s="11" t="s">
        <v>102</v>
      </c>
      <c r="F328" s="15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2</v>
      </c>
    </row>
    <row r="329" spans="1:65">
      <c r="A329" s="29"/>
      <c r="B329" s="19"/>
      <c r="C329" s="9"/>
      <c r="D329" s="25"/>
      <c r="E329" s="25"/>
      <c r="F329" s="15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</v>
      </c>
    </row>
    <row r="330" spans="1:65">
      <c r="A330" s="29"/>
      <c r="B330" s="18">
        <v>1</v>
      </c>
      <c r="C330" s="14">
        <v>1</v>
      </c>
      <c r="D330" s="21">
        <v>2.5</v>
      </c>
      <c r="E330" s="21" t="s">
        <v>291</v>
      </c>
      <c r="F330" s="15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>
        <v>1</v>
      </c>
      <c r="C331" s="9">
        <v>2</v>
      </c>
      <c r="D331" s="11">
        <v>2.7</v>
      </c>
      <c r="E331" s="11" t="s">
        <v>291</v>
      </c>
      <c r="F331" s="15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29</v>
      </c>
    </row>
    <row r="332" spans="1:65">
      <c r="A332" s="29"/>
      <c r="B332" s="19">
        <v>1</v>
      </c>
      <c r="C332" s="9">
        <v>3</v>
      </c>
      <c r="D332" s="11">
        <v>2.8</v>
      </c>
      <c r="E332" s="11" t="s">
        <v>291</v>
      </c>
      <c r="F332" s="15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16</v>
      </c>
    </row>
    <row r="333" spans="1:65">
      <c r="A333" s="29"/>
      <c r="B333" s="19">
        <v>1</v>
      </c>
      <c r="C333" s="9">
        <v>4</v>
      </c>
      <c r="D333" s="11">
        <v>2.6</v>
      </c>
      <c r="E333" s="11" t="s">
        <v>291</v>
      </c>
      <c r="F333" s="15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2.75</v>
      </c>
    </row>
    <row r="334" spans="1:65">
      <c r="A334" s="29"/>
      <c r="B334" s="19">
        <v>1</v>
      </c>
      <c r="C334" s="9">
        <v>5</v>
      </c>
      <c r="D334" s="11">
        <v>3</v>
      </c>
      <c r="E334" s="11" t="s">
        <v>291</v>
      </c>
      <c r="F334" s="15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35</v>
      </c>
    </row>
    <row r="335" spans="1:65">
      <c r="A335" s="29"/>
      <c r="B335" s="19">
        <v>1</v>
      </c>
      <c r="C335" s="9">
        <v>6</v>
      </c>
      <c r="D335" s="11">
        <v>2.9</v>
      </c>
      <c r="E335" s="11" t="s">
        <v>291</v>
      </c>
      <c r="F335" s="15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29"/>
      <c r="B336" s="20" t="s">
        <v>271</v>
      </c>
      <c r="C336" s="12"/>
      <c r="D336" s="22">
        <v>2.75</v>
      </c>
      <c r="E336" s="22" t="s">
        <v>770</v>
      </c>
      <c r="F336" s="15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29"/>
      <c r="B337" s="3" t="s">
        <v>272</v>
      </c>
      <c r="C337" s="28"/>
      <c r="D337" s="11">
        <v>2.75</v>
      </c>
      <c r="E337" s="11" t="s">
        <v>770</v>
      </c>
      <c r="F337" s="15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29"/>
      <c r="B338" s="3" t="s">
        <v>273</v>
      </c>
      <c r="C338" s="28"/>
      <c r="D338" s="23">
        <v>0.18708286933869703</v>
      </c>
      <c r="E338" s="23" t="s">
        <v>770</v>
      </c>
      <c r="F338" s="15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3" t="s">
        <v>87</v>
      </c>
      <c r="C339" s="28"/>
      <c r="D339" s="13">
        <v>6.8030134304980741E-2</v>
      </c>
      <c r="E339" s="13" t="s">
        <v>770</v>
      </c>
      <c r="F339" s="15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274</v>
      </c>
      <c r="C340" s="28"/>
      <c r="D340" s="13">
        <v>0</v>
      </c>
      <c r="E340" s="13" t="s">
        <v>770</v>
      </c>
      <c r="F340" s="15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45" t="s">
        <v>275</v>
      </c>
      <c r="C341" s="46"/>
      <c r="D341" s="44" t="s">
        <v>276</v>
      </c>
      <c r="E341" s="44" t="s">
        <v>276</v>
      </c>
      <c r="F341" s="15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0"/>
      <c r="C342" s="20"/>
      <c r="D342" s="20"/>
      <c r="E342" s="20"/>
      <c r="BM342" s="55"/>
    </row>
    <row r="343" spans="1:65" ht="15">
      <c r="B343" s="8" t="s">
        <v>533</v>
      </c>
      <c r="BM343" s="27" t="s">
        <v>278</v>
      </c>
    </row>
    <row r="344" spans="1:65" ht="15">
      <c r="A344" s="24" t="s">
        <v>53</v>
      </c>
      <c r="B344" s="18" t="s">
        <v>114</v>
      </c>
      <c r="C344" s="15" t="s">
        <v>115</v>
      </c>
      <c r="D344" s="16" t="s">
        <v>240</v>
      </c>
      <c r="E344" s="15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241</v>
      </c>
      <c r="C345" s="9" t="s">
        <v>241</v>
      </c>
      <c r="D345" s="151" t="s">
        <v>248</v>
      </c>
      <c r="E345" s="15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9"/>
      <c r="C346" s="9"/>
      <c r="D346" s="10" t="s">
        <v>103</v>
      </c>
      <c r="E346" s="15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2</v>
      </c>
    </row>
    <row r="347" spans="1:65">
      <c r="A347" s="29"/>
      <c r="B347" s="19"/>
      <c r="C347" s="9"/>
      <c r="D347" s="25"/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2</v>
      </c>
    </row>
    <row r="348" spans="1:65">
      <c r="A348" s="29"/>
      <c r="B348" s="18">
        <v>1</v>
      </c>
      <c r="C348" s="14">
        <v>1</v>
      </c>
      <c r="D348" s="146" t="s">
        <v>107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>
        <v>1</v>
      </c>
      <c r="C349" s="9">
        <v>2</v>
      </c>
      <c r="D349" s="148" t="s">
        <v>107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37</v>
      </c>
    </row>
    <row r="350" spans="1:65">
      <c r="A350" s="29"/>
      <c r="B350" s="19">
        <v>1</v>
      </c>
      <c r="C350" s="9">
        <v>3</v>
      </c>
      <c r="D350" s="148" t="s">
        <v>107</v>
      </c>
      <c r="E350" s="15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16</v>
      </c>
    </row>
    <row r="351" spans="1:65">
      <c r="A351" s="29"/>
      <c r="B351" s="19">
        <v>1</v>
      </c>
      <c r="C351" s="9">
        <v>4</v>
      </c>
      <c r="D351" s="148" t="s">
        <v>107</v>
      </c>
      <c r="E351" s="15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107</v>
      </c>
    </row>
    <row r="352" spans="1:65">
      <c r="A352" s="29"/>
      <c r="B352" s="19">
        <v>1</v>
      </c>
      <c r="C352" s="9">
        <v>5</v>
      </c>
      <c r="D352" s="148" t="s">
        <v>107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17</v>
      </c>
    </row>
    <row r="353" spans="1:65">
      <c r="A353" s="29"/>
      <c r="B353" s="19">
        <v>1</v>
      </c>
      <c r="C353" s="9">
        <v>6</v>
      </c>
      <c r="D353" s="148" t="s">
        <v>107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29"/>
      <c r="B354" s="20" t="s">
        <v>271</v>
      </c>
      <c r="C354" s="12"/>
      <c r="D354" s="22" t="s">
        <v>770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29"/>
      <c r="B355" s="3" t="s">
        <v>272</v>
      </c>
      <c r="C355" s="28"/>
      <c r="D355" s="11" t="s">
        <v>770</v>
      </c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29"/>
      <c r="B356" s="3" t="s">
        <v>273</v>
      </c>
      <c r="C356" s="28"/>
      <c r="D356" s="23" t="s">
        <v>770</v>
      </c>
      <c r="E356" s="15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3" t="s">
        <v>87</v>
      </c>
      <c r="C357" s="28"/>
      <c r="D357" s="13" t="s">
        <v>770</v>
      </c>
      <c r="E357" s="15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274</v>
      </c>
      <c r="C358" s="28"/>
      <c r="D358" s="13" t="s">
        <v>770</v>
      </c>
      <c r="E358" s="15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45" t="s">
        <v>275</v>
      </c>
      <c r="C359" s="46"/>
      <c r="D359" s="44" t="s">
        <v>276</v>
      </c>
      <c r="E359" s="15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0"/>
      <c r="C360" s="20"/>
      <c r="D360" s="20"/>
      <c r="BM360" s="55"/>
    </row>
    <row r="361" spans="1:65" ht="15">
      <c r="B361" s="8" t="s">
        <v>534</v>
      </c>
      <c r="BM361" s="27" t="s">
        <v>278</v>
      </c>
    </row>
    <row r="362" spans="1:65" ht="15">
      <c r="A362" s="24" t="s">
        <v>11</v>
      </c>
      <c r="B362" s="18" t="s">
        <v>114</v>
      </c>
      <c r="C362" s="15" t="s">
        <v>115</v>
      </c>
      <c r="D362" s="16" t="s">
        <v>240</v>
      </c>
      <c r="E362" s="17" t="s">
        <v>240</v>
      </c>
      <c r="F362" s="15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241</v>
      </c>
      <c r="C363" s="9" t="s">
        <v>241</v>
      </c>
      <c r="D363" s="151" t="s">
        <v>248</v>
      </c>
      <c r="E363" s="152" t="s">
        <v>256</v>
      </c>
      <c r="F363" s="15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3</v>
      </c>
    </row>
    <row r="364" spans="1:65">
      <c r="A364" s="29"/>
      <c r="B364" s="19"/>
      <c r="C364" s="9"/>
      <c r="D364" s="10" t="s">
        <v>102</v>
      </c>
      <c r="E364" s="11" t="s">
        <v>102</v>
      </c>
      <c r="F364" s="15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2</v>
      </c>
    </row>
    <row r="365" spans="1:65">
      <c r="A365" s="29"/>
      <c r="B365" s="19"/>
      <c r="C365" s="9"/>
      <c r="D365" s="25"/>
      <c r="E365" s="25"/>
      <c r="F365" s="15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2</v>
      </c>
    </row>
    <row r="366" spans="1:65">
      <c r="A366" s="29"/>
      <c r="B366" s="18">
        <v>1</v>
      </c>
      <c r="C366" s="14">
        <v>1</v>
      </c>
      <c r="D366" s="21">
        <v>0.6</v>
      </c>
      <c r="E366" s="21" t="s">
        <v>291</v>
      </c>
      <c r="F366" s="15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>
        <v>1</v>
      </c>
      <c r="C367" s="9">
        <v>2</v>
      </c>
      <c r="D367" s="11">
        <v>0.6</v>
      </c>
      <c r="E367" s="11" t="s">
        <v>291</v>
      </c>
      <c r="F367" s="15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12</v>
      </c>
    </row>
    <row r="368" spans="1:65">
      <c r="A368" s="29"/>
      <c r="B368" s="19">
        <v>1</v>
      </c>
      <c r="C368" s="9">
        <v>3</v>
      </c>
      <c r="D368" s="11">
        <v>0.7</v>
      </c>
      <c r="E368" s="11" t="s">
        <v>291</v>
      </c>
      <c r="F368" s="15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16</v>
      </c>
    </row>
    <row r="369" spans="1:65">
      <c r="A369" s="29"/>
      <c r="B369" s="19">
        <v>1</v>
      </c>
      <c r="C369" s="9">
        <v>4</v>
      </c>
      <c r="D369" s="11">
        <v>0.6</v>
      </c>
      <c r="E369" s="11" t="s">
        <v>291</v>
      </c>
      <c r="F369" s="15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0.63333333333333297</v>
      </c>
    </row>
    <row r="370" spans="1:65">
      <c r="A370" s="29"/>
      <c r="B370" s="19">
        <v>1</v>
      </c>
      <c r="C370" s="9">
        <v>5</v>
      </c>
      <c r="D370" s="11">
        <v>0.7</v>
      </c>
      <c r="E370" s="11" t="s">
        <v>291</v>
      </c>
      <c r="F370" s="15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18</v>
      </c>
    </row>
    <row r="371" spans="1:65">
      <c r="A371" s="29"/>
      <c r="B371" s="19">
        <v>1</v>
      </c>
      <c r="C371" s="9">
        <v>6</v>
      </c>
      <c r="D371" s="11">
        <v>0.6</v>
      </c>
      <c r="E371" s="11" t="s">
        <v>291</v>
      </c>
      <c r="F371" s="15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29"/>
      <c r="B372" s="20" t="s">
        <v>271</v>
      </c>
      <c r="C372" s="12"/>
      <c r="D372" s="22">
        <v>0.63333333333333341</v>
      </c>
      <c r="E372" s="22" t="s">
        <v>770</v>
      </c>
      <c r="F372" s="15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29"/>
      <c r="B373" s="3" t="s">
        <v>272</v>
      </c>
      <c r="C373" s="28"/>
      <c r="D373" s="11">
        <v>0.6</v>
      </c>
      <c r="E373" s="11" t="s">
        <v>770</v>
      </c>
      <c r="F373" s="15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29"/>
      <c r="B374" s="3" t="s">
        <v>273</v>
      </c>
      <c r="C374" s="28"/>
      <c r="D374" s="23">
        <v>5.1639777949432218E-2</v>
      </c>
      <c r="E374" s="23" t="s">
        <v>770</v>
      </c>
      <c r="F374" s="15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29"/>
      <c r="B375" s="3" t="s">
        <v>87</v>
      </c>
      <c r="C375" s="28"/>
      <c r="D375" s="13">
        <v>8.1536491499103497E-2</v>
      </c>
      <c r="E375" s="13" t="s">
        <v>770</v>
      </c>
      <c r="F375" s="15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274</v>
      </c>
      <c r="C376" s="28"/>
      <c r="D376" s="13">
        <v>6.6613381477509392E-16</v>
      </c>
      <c r="E376" s="13" t="s">
        <v>770</v>
      </c>
      <c r="F376" s="15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275</v>
      </c>
      <c r="C377" s="46"/>
      <c r="D377" s="44" t="s">
        <v>276</v>
      </c>
      <c r="E377" s="44" t="s">
        <v>276</v>
      </c>
      <c r="F377" s="15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E378" s="20"/>
      <c r="BM378" s="55"/>
    </row>
    <row r="379" spans="1:65" ht="15">
      <c r="B379" s="8" t="s">
        <v>535</v>
      </c>
      <c r="BM379" s="27" t="s">
        <v>278</v>
      </c>
    </row>
    <row r="380" spans="1:65" ht="15">
      <c r="A380" s="24" t="s">
        <v>54</v>
      </c>
      <c r="B380" s="18" t="s">
        <v>114</v>
      </c>
      <c r="C380" s="15" t="s">
        <v>115</v>
      </c>
      <c r="D380" s="16" t="s">
        <v>240</v>
      </c>
      <c r="E380" s="17" t="s">
        <v>240</v>
      </c>
      <c r="F380" s="17" t="s">
        <v>240</v>
      </c>
      <c r="G380" s="17" t="s">
        <v>240</v>
      </c>
      <c r="H380" s="17" t="s">
        <v>240</v>
      </c>
      <c r="I380" s="17" t="s">
        <v>240</v>
      </c>
      <c r="J380" s="17" t="s">
        <v>240</v>
      </c>
      <c r="K380" s="17" t="s">
        <v>240</v>
      </c>
      <c r="L380" s="15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241</v>
      </c>
      <c r="C381" s="9" t="s">
        <v>241</v>
      </c>
      <c r="D381" s="151" t="s">
        <v>244</v>
      </c>
      <c r="E381" s="152" t="s">
        <v>246</v>
      </c>
      <c r="F381" s="152" t="s">
        <v>248</v>
      </c>
      <c r="G381" s="152" t="s">
        <v>256</v>
      </c>
      <c r="H381" s="152" t="s">
        <v>260</v>
      </c>
      <c r="I381" s="152" t="s">
        <v>280</v>
      </c>
      <c r="J381" s="152" t="s">
        <v>263</v>
      </c>
      <c r="K381" s="152" t="s">
        <v>265</v>
      </c>
      <c r="L381" s="15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1</v>
      </c>
    </row>
    <row r="382" spans="1:65">
      <c r="A382" s="29"/>
      <c r="B382" s="19"/>
      <c r="C382" s="9"/>
      <c r="D382" s="10" t="s">
        <v>303</v>
      </c>
      <c r="E382" s="11" t="s">
        <v>303</v>
      </c>
      <c r="F382" s="11" t="s">
        <v>103</v>
      </c>
      <c r="G382" s="11" t="s">
        <v>102</v>
      </c>
      <c r="H382" s="11" t="s">
        <v>103</v>
      </c>
      <c r="I382" s="11" t="s">
        <v>103</v>
      </c>
      <c r="J382" s="11" t="s">
        <v>103</v>
      </c>
      <c r="K382" s="11" t="s">
        <v>103</v>
      </c>
      <c r="L382" s="15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2</v>
      </c>
    </row>
    <row r="383" spans="1:65">
      <c r="A383" s="29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15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2</v>
      </c>
    </row>
    <row r="384" spans="1:65">
      <c r="A384" s="29"/>
      <c r="B384" s="18">
        <v>1</v>
      </c>
      <c r="C384" s="14">
        <v>1</v>
      </c>
      <c r="D384" s="21" t="s">
        <v>276</v>
      </c>
      <c r="E384" s="21" t="s">
        <v>98</v>
      </c>
      <c r="F384" s="21">
        <v>1.79</v>
      </c>
      <c r="G384" s="21" t="s">
        <v>291</v>
      </c>
      <c r="H384" s="21">
        <v>3.7491400000000001</v>
      </c>
      <c r="I384" s="21">
        <v>3.53</v>
      </c>
      <c r="J384" s="21" t="s">
        <v>292</v>
      </c>
      <c r="K384" s="21" t="s">
        <v>292</v>
      </c>
      <c r="L384" s="15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>
        <v>1</v>
      </c>
      <c r="C385" s="9">
        <v>2</v>
      </c>
      <c r="D385" s="11" t="s">
        <v>276</v>
      </c>
      <c r="E385" s="11" t="s">
        <v>98</v>
      </c>
      <c r="F385" s="11">
        <v>1.77</v>
      </c>
      <c r="G385" s="11" t="s">
        <v>291</v>
      </c>
      <c r="H385" s="11">
        <v>3.7462800000000005</v>
      </c>
      <c r="I385" s="11">
        <v>3.55</v>
      </c>
      <c r="J385" s="11" t="s">
        <v>292</v>
      </c>
      <c r="K385" s="11" t="s">
        <v>292</v>
      </c>
      <c r="L385" s="15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13</v>
      </c>
    </row>
    <row r="386" spans="1:65">
      <c r="A386" s="29"/>
      <c r="B386" s="19">
        <v>1</v>
      </c>
      <c r="C386" s="9">
        <v>3</v>
      </c>
      <c r="D386" s="11" t="s">
        <v>276</v>
      </c>
      <c r="E386" s="11" t="s">
        <v>98</v>
      </c>
      <c r="F386" s="11">
        <v>1.8000000000000003</v>
      </c>
      <c r="G386" s="11" t="s">
        <v>291</v>
      </c>
      <c r="H386" s="11">
        <v>3.7498199999999997</v>
      </c>
      <c r="I386" s="11">
        <v>3.53</v>
      </c>
      <c r="J386" s="11" t="s">
        <v>292</v>
      </c>
      <c r="K386" s="11" t="s">
        <v>292</v>
      </c>
      <c r="L386" s="15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16</v>
      </c>
    </row>
    <row r="387" spans="1:65">
      <c r="A387" s="29"/>
      <c r="B387" s="19">
        <v>1</v>
      </c>
      <c r="C387" s="9">
        <v>4</v>
      </c>
      <c r="D387" s="11" t="s">
        <v>276</v>
      </c>
      <c r="E387" s="11" t="s">
        <v>98</v>
      </c>
      <c r="F387" s="11">
        <v>1.77</v>
      </c>
      <c r="G387" s="11" t="s">
        <v>291</v>
      </c>
      <c r="H387" s="11">
        <v>3.7480849999999997</v>
      </c>
      <c r="I387" s="11">
        <v>3.54</v>
      </c>
      <c r="J387" s="11" t="s">
        <v>292</v>
      </c>
      <c r="K387" s="11" t="s">
        <v>292</v>
      </c>
      <c r="L387" s="15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3.0230855555555598</v>
      </c>
    </row>
    <row r="388" spans="1:65">
      <c r="A388" s="29"/>
      <c r="B388" s="19">
        <v>1</v>
      </c>
      <c r="C388" s="9">
        <v>5</v>
      </c>
      <c r="D388" s="11" t="s">
        <v>276</v>
      </c>
      <c r="E388" s="11" t="s">
        <v>98</v>
      </c>
      <c r="F388" s="11">
        <v>1.77</v>
      </c>
      <c r="G388" s="11" t="s">
        <v>291</v>
      </c>
      <c r="H388" s="11">
        <v>3.7457199999999995</v>
      </c>
      <c r="I388" s="11">
        <v>3.55</v>
      </c>
      <c r="J388" s="11" t="s">
        <v>292</v>
      </c>
      <c r="K388" s="11" t="s">
        <v>292</v>
      </c>
      <c r="L388" s="15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19</v>
      </c>
    </row>
    <row r="389" spans="1:65">
      <c r="A389" s="29"/>
      <c r="B389" s="19">
        <v>1</v>
      </c>
      <c r="C389" s="9">
        <v>6</v>
      </c>
      <c r="D389" s="11" t="s">
        <v>276</v>
      </c>
      <c r="E389" s="11" t="s">
        <v>98</v>
      </c>
      <c r="F389" s="11">
        <v>1.78</v>
      </c>
      <c r="G389" s="11" t="s">
        <v>291</v>
      </c>
      <c r="H389" s="11">
        <v>3.7464949999999995</v>
      </c>
      <c r="I389" s="11">
        <v>3.55</v>
      </c>
      <c r="J389" s="11" t="s">
        <v>292</v>
      </c>
      <c r="K389" s="11" t="s">
        <v>292</v>
      </c>
      <c r="L389" s="15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20" t="s">
        <v>271</v>
      </c>
      <c r="C390" s="12"/>
      <c r="D390" s="22" t="s">
        <v>770</v>
      </c>
      <c r="E390" s="22" t="s">
        <v>770</v>
      </c>
      <c r="F390" s="22">
        <v>1.78</v>
      </c>
      <c r="G390" s="22" t="s">
        <v>770</v>
      </c>
      <c r="H390" s="22">
        <v>3.7475900000000002</v>
      </c>
      <c r="I390" s="22">
        <v>3.5416666666666665</v>
      </c>
      <c r="J390" s="22" t="s">
        <v>770</v>
      </c>
      <c r="K390" s="22" t="s">
        <v>770</v>
      </c>
      <c r="L390" s="15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3" t="s">
        <v>272</v>
      </c>
      <c r="C391" s="28"/>
      <c r="D391" s="11" t="s">
        <v>770</v>
      </c>
      <c r="E391" s="11" t="s">
        <v>770</v>
      </c>
      <c r="F391" s="11">
        <v>1.7749999999999999</v>
      </c>
      <c r="G391" s="11" t="s">
        <v>770</v>
      </c>
      <c r="H391" s="11">
        <v>3.7472899999999996</v>
      </c>
      <c r="I391" s="11">
        <v>3.5449999999999999</v>
      </c>
      <c r="J391" s="11" t="s">
        <v>770</v>
      </c>
      <c r="K391" s="11" t="s">
        <v>770</v>
      </c>
      <c r="L391" s="15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29"/>
      <c r="B392" s="3" t="s">
        <v>273</v>
      </c>
      <c r="C392" s="28"/>
      <c r="D392" s="23" t="s">
        <v>770</v>
      </c>
      <c r="E392" s="23" t="s">
        <v>770</v>
      </c>
      <c r="F392" s="23">
        <v>1.2649110640673599E-2</v>
      </c>
      <c r="G392" s="23" t="s">
        <v>770</v>
      </c>
      <c r="H392" s="23">
        <v>1.6752581890562756E-3</v>
      </c>
      <c r="I392" s="23">
        <v>9.8319208025017518E-3</v>
      </c>
      <c r="J392" s="23" t="s">
        <v>770</v>
      </c>
      <c r="K392" s="23" t="s">
        <v>770</v>
      </c>
      <c r="L392" s="15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29"/>
      <c r="B393" s="3" t="s">
        <v>87</v>
      </c>
      <c r="C393" s="28"/>
      <c r="D393" s="13" t="s">
        <v>770</v>
      </c>
      <c r="E393" s="13" t="s">
        <v>770</v>
      </c>
      <c r="F393" s="13">
        <v>7.1062419329626959E-3</v>
      </c>
      <c r="G393" s="13" t="s">
        <v>770</v>
      </c>
      <c r="H393" s="13">
        <v>4.4702280373687506E-4</v>
      </c>
      <c r="I393" s="13">
        <v>2.7760717560004946E-3</v>
      </c>
      <c r="J393" s="13" t="s">
        <v>770</v>
      </c>
      <c r="K393" s="13" t="s">
        <v>770</v>
      </c>
      <c r="L393" s="15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3" t="s">
        <v>274</v>
      </c>
      <c r="C394" s="28"/>
      <c r="D394" s="13" t="s">
        <v>770</v>
      </c>
      <c r="E394" s="13" t="s">
        <v>770</v>
      </c>
      <c r="F394" s="13">
        <v>-0.4111976100944702</v>
      </c>
      <c r="G394" s="13" t="s">
        <v>770</v>
      </c>
      <c r="H394" s="13">
        <v>0.2396572743741936</v>
      </c>
      <c r="I394" s="13">
        <v>0.17154033572027227</v>
      </c>
      <c r="J394" s="13" t="s">
        <v>770</v>
      </c>
      <c r="K394" s="13" t="s">
        <v>770</v>
      </c>
      <c r="L394" s="15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45" t="s">
        <v>275</v>
      </c>
      <c r="C395" s="46"/>
      <c r="D395" s="44" t="s">
        <v>276</v>
      </c>
      <c r="E395" s="44" t="s">
        <v>276</v>
      </c>
      <c r="F395" s="44">
        <v>5.77</v>
      </c>
      <c r="G395" s="44" t="s">
        <v>276</v>
      </c>
      <c r="H395" s="44">
        <v>0.67</v>
      </c>
      <c r="I395" s="44">
        <v>0</v>
      </c>
      <c r="J395" s="44" t="s">
        <v>276</v>
      </c>
      <c r="K395" s="44" t="s">
        <v>276</v>
      </c>
      <c r="L395" s="15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0"/>
      <c r="C396" s="20"/>
      <c r="D396" s="20"/>
      <c r="E396" s="20"/>
      <c r="F396" s="20"/>
      <c r="G396" s="20"/>
      <c r="H396" s="20"/>
      <c r="I396" s="20"/>
      <c r="J396" s="20"/>
      <c r="K396" s="20"/>
      <c r="BM396" s="55"/>
    </row>
    <row r="397" spans="1:65" ht="15">
      <c r="B397" s="8" t="s">
        <v>536</v>
      </c>
      <c r="BM397" s="27" t="s">
        <v>278</v>
      </c>
    </row>
    <row r="398" spans="1:65" ht="15">
      <c r="A398" s="24" t="s">
        <v>17</v>
      </c>
      <c r="B398" s="18" t="s">
        <v>114</v>
      </c>
      <c r="C398" s="15" t="s">
        <v>115</v>
      </c>
      <c r="D398" s="16" t="s">
        <v>240</v>
      </c>
      <c r="E398" s="17" t="s">
        <v>240</v>
      </c>
      <c r="F398" s="17" t="s">
        <v>240</v>
      </c>
      <c r="G398" s="17" t="s">
        <v>240</v>
      </c>
      <c r="H398" s="17" t="s">
        <v>240</v>
      </c>
      <c r="I398" s="15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241</v>
      </c>
      <c r="C399" s="9" t="s">
        <v>241</v>
      </c>
      <c r="D399" s="151" t="s">
        <v>246</v>
      </c>
      <c r="E399" s="152" t="s">
        <v>248</v>
      </c>
      <c r="F399" s="152" t="s">
        <v>256</v>
      </c>
      <c r="G399" s="152" t="s">
        <v>280</v>
      </c>
      <c r="H399" s="152" t="s">
        <v>263</v>
      </c>
      <c r="I399" s="15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3</v>
      </c>
    </row>
    <row r="400" spans="1:65">
      <c r="A400" s="29"/>
      <c r="B400" s="19"/>
      <c r="C400" s="9"/>
      <c r="D400" s="10" t="s">
        <v>303</v>
      </c>
      <c r="E400" s="11" t="s">
        <v>102</v>
      </c>
      <c r="F400" s="11" t="s">
        <v>102</v>
      </c>
      <c r="G400" s="11" t="s">
        <v>103</v>
      </c>
      <c r="H400" s="11" t="s">
        <v>103</v>
      </c>
      <c r="I400" s="15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</v>
      </c>
    </row>
    <row r="401" spans="1:65">
      <c r="A401" s="29"/>
      <c r="B401" s="19"/>
      <c r="C401" s="9"/>
      <c r="D401" s="25"/>
      <c r="E401" s="25"/>
      <c r="F401" s="25"/>
      <c r="G401" s="25"/>
      <c r="H401" s="25"/>
      <c r="I401" s="15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</v>
      </c>
    </row>
    <row r="402" spans="1:65">
      <c r="A402" s="29"/>
      <c r="B402" s="18">
        <v>1</v>
      </c>
      <c r="C402" s="14">
        <v>1</v>
      </c>
      <c r="D402" s="214" t="s">
        <v>98</v>
      </c>
      <c r="E402" s="214">
        <v>27.6</v>
      </c>
      <c r="F402" s="214" t="s">
        <v>291</v>
      </c>
      <c r="G402" s="214">
        <v>33</v>
      </c>
      <c r="H402" s="214" t="s">
        <v>292</v>
      </c>
      <c r="I402" s="216"/>
      <c r="J402" s="217"/>
      <c r="K402" s="217"/>
      <c r="L402" s="217"/>
      <c r="M402" s="217"/>
      <c r="N402" s="217"/>
      <c r="O402" s="217"/>
      <c r="P402" s="217"/>
      <c r="Q402" s="217"/>
      <c r="R402" s="217"/>
      <c r="S402" s="217"/>
      <c r="T402" s="217"/>
      <c r="U402" s="217"/>
      <c r="V402" s="217"/>
      <c r="W402" s="217"/>
      <c r="X402" s="217"/>
      <c r="Y402" s="217"/>
      <c r="Z402" s="217"/>
      <c r="AA402" s="217"/>
      <c r="AB402" s="217"/>
      <c r="AC402" s="217"/>
      <c r="AD402" s="217"/>
      <c r="AE402" s="217"/>
      <c r="AF402" s="217"/>
      <c r="AG402" s="217"/>
      <c r="AH402" s="217"/>
      <c r="AI402" s="217"/>
      <c r="AJ402" s="217"/>
      <c r="AK402" s="217"/>
      <c r="AL402" s="217"/>
      <c r="AM402" s="217"/>
      <c r="AN402" s="217"/>
      <c r="AO402" s="217"/>
      <c r="AP402" s="217"/>
      <c r="AQ402" s="217"/>
      <c r="AR402" s="217"/>
      <c r="AS402" s="217"/>
      <c r="AT402" s="217"/>
      <c r="AU402" s="217"/>
      <c r="AV402" s="217"/>
      <c r="AW402" s="217"/>
      <c r="AX402" s="217"/>
      <c r="AY402" s="217"/>
      <c r="AZ402" s="217"/>
      <c r="BA402" s="217"/>
      <c r="BB402" s="217"/>
      <c r="BC402" s="217"/>
      <c r="BD402" s="217"/>
      <c r="BE402" s="217"/>
      <c r="BF402" s="217"/>
      <c r="BG402" s="217"/>
      <c r="BH402" s="217"/>
      <c r="BI402" s="217"/>
      <c r="BJ402" s="217"/>
      <c r="BK402" s="217"/>
      <c r="BL402" s="217"/>
      <c r="BM402" s="218">
        <v>1</v>
      </c>
    </row>
    <row r="403" spans="1:65">
      <c r="A403" s="29"/>
      <c r="B403" s="19">
        <v>1</v>
      </c>
      <c r="C403" s="9">
        <v>2</v>
      </c>
      <c r="D403" s="219" t="s">
        <v>98</v>
      </c>
      <c r="E403" s="219">
        <v>27.7</v>
      </c>
      <c r="F403" s="219" t="s">
        <v>291</v>
      </c>
      <c r="G403" s="219">
        <v>33</v>
      </c>
      <c r="H403" s="219" t="s">
        <v>292</v>
      </c>
      <c r="I403" s="216"/>
      <c r="J403" s="217"/>
      <c r="K403" s="217"/>
      <c r="L403" s="217"/>
      <c r="M403" s="217"/>
      <c r="N403" s="217"/>
      <c r="O403" s="217"/>
      <c r="P403" s="217"/>
      <c r="Q403" s="217"/>
      <c r="R403" s="217"/>
      <c r="S403" s="217"/>
      <c r="T403" s="217"/>
      <c r="U403" s="217"/>
      <c r="V403" s="217"/>
      <c r="W403" s="217"/>
      <c r="X403" s="217"/>
      <c r="Y403" s="217"/>
      <c r="Z403" s="217"/>
      <c r="AA403" s="217"/>
      <c r="AB403" s="217"/>
      <c r="AC403" s="217"/>
      <c r="AD403" s="217"/>
      <c r="AE403" s="217"/>
      <c r="AF403" s="217"/>
      <c r="AG403" s="217"/>
      <c r="AH403" s="217"/>
      <c r="AI403" s="217"/>
      <c r="AJ403" s="217"/>
      <c r="AK403" s="217"/>
      <c r="AL403" s="217"/>
      <c r="AM403" s="217"/>
      <c r="AN403" s="217"/>
      <c r="AO403" s="217"/>
      <c r="AP403" s="217"/>
      <c r="AQ403" s="217"/>
      <c r="AR403" s="217"/>
      <c r="AS403" s="217"/>
      <c r="AT403" s="217"/>
      <c r="AU403" s="217"/>
      <c r="AV403" s="217"/>
      <c r="AW403" s="217"/>
      <c r="AX403" s="217"/>
      <c r="AY403" s="217"/>
      <c r="AZ403" s="217"/>
      <c r="BA403" s="217"/>
      <c r="BB403" s="217"/>
      <c r="BC403" s="217"/>
      <c r="BD403" s="217"/>
      <c r="BE403" s="217"/>
      <c r="BF403" s="217"/>
      <c r="BG403" s="217"/>
      <c r="BH403" s="217"/>
      <c r="BI403" s="217"/>
      <c r="BJ403" s="217"/>
      <c r="BK403" s="217"/>
      <c r="BL403" s="217"/>
      <c r="BM403" s="218">
        <v>14</v>
      </c>
    </row>
    <row r="404" spans="1:65">
      <c r="A404" s="29"/>
      <c r="B404" s="19">
        <v>1</v>
      </c>
      <c r="C404" s="9">
        <v>3</v>
      </c>
      <c r="D404" s="219" t="s">
        <v>98</v>
      </c>
      <c r="E404" s="219">
        <v>26.2</v>
      </c>
      <c r="F404" s="219" t="s">
        <v>291</v>
      </c>
      <c r="G404" s="219">
        <v>33</v>
      </c>
      <c r="H404" s="219" t="s">
        <v>292</v>
      </c>
      <c r="I404" s="216"/>
      <c r="J404" s="217"/>
      <c r="K404" s="217"/>
      <c r="L404" s="217"/>
      <c r="M404" s="217"/>
      <c r="N404" s="217"/>
      <c r="O404" s="217"/>
      <c r="P404" s="217"/>
      <c r="Q404" s="217"/>
      <c r="R404" s="217"/>
      <c r="S404" s="217"/>
      <c r="T404" s="217"/>
      <c r="U404" s="217"/>
      <c r="V404" s="217"/>
      <c r="W404" s="217"/>
      <c r="X404" s="217"/>
      <c r="Y404" s="217"/>
      <c r="Z404" s="217"/>
      <c r="AA404" s="217"/>
      <c r="AB404" s="217"/>
      <c r="AC404" s="217"/>
      <c r="AD404" s="217"/>
      <c r="AE404" s="217"/>
      <c r="AF404" s="217"/>
      <c r="AG404" s="217"/>
      <c r="AH404" s="217"/>
      <c r="AI404" s="217"/>
      <c r="AJ404" s="217"/>
      <c r="AK404" s="217"/>
      <c r="AL404" s="217"/>
      <c r="AM404" s="217"/>
      <c r="AN404" s="217"/>
      <c r="AO404" s="217"/>
      <c r="AP404" s="217"/>
      <c r="AQ404" s="217"/>
      <c r="AR404" s="217"/>
      <c r="AS404" s="217"/>
      <c r="AT404" s="217"/>
      <c r="AU404" s="217"/>
      <c r="AV404" s="217"/>
      <c r="AW404" s="217"/>
      <c r="AX404" s="217"/>
      <c r="AY404" s="217"/>
      <c r="AZ404" s="217"/>
      <c r="BA404" s="217"/>
      <c r="BB404" s="217"/>
      <c r="BC404" s="217"/>
      <c r="BD404" s="217"/>
      <c r="BE404" s="217"/>
      <c r="BF404" s="217"/>
      <c r="BG404" s="217"/>
      <c r="BH404" s="217"/>
      <c r="BI404" s="217"/>
      <c r="BJ404" s="217"/>
      <c r="BK404" s="217"/>
      <c r="BL404" s="217"/>
      <c r="BM404" s="218">
        <v>16</v>
      </c>
    </row>
    <row r="405" spans="1:65">
      <c r="A405" s="29"/>
      <c r="B405" s="19">
        <v>1</v>
      </c>
      <c r="C405" s="9">
        <v>4</v>
      </c>
      <c r="D405" s="219" t="s">
        <v>98</v>
      </c>
      <c r="E405" s="219">
        <v>29.5</v>
      </c>
      <c r="F405" s="219" t="s">
        <v>291</v>
      </c>
      <c r="G405" s="219">
        <v>32</v>
      </c>
      <c r="H405" s="219" t="s">
        <v>292</v>
      </c>
      <c r="I405" s="216"/>
      <c r="J405" s="217"/>
      <c r="K405" s="217"/>
      <c r="L405" s="217"/>
      <c r="M405" s="217"/>
      <c r="N405" s="217"/>
      <c r="O405" s="217"/>
      <c r="P405" s="217"/>
      <c r="Q405" s="217"/>
      <c r="R405" s="217"/>
      <c r="S405" s="217"/>
      <c r="T405" s="217"/>
      <c r="U405" s="217"/>
      <c r="V405" s="217"/>
      <c r="W405" s="217"/>
      <c r="X405" s="217"/>
      <c r="Y405" s="217"/>
      <c r="Z405" s="217"/>
      <c r="AA405" s="217"/>
      <c r="AB405" s="217"/>
      <c r="AC405" s="217"/>
      <c r="AD405" s="217"/>
      <c r="AE405" s="217"/>
      <c r="AF405" s="217"/>
      <c r="AG405" s="217"/>
      <c r="AH405" s="217"/>
      <c r="AI405" s="217"/>
      <c r="AJ405" s="217"/>
      <c r="AK405" s="217"/>
      <c r="AL405" s="217"/>
      <c r="AM405" s="217"/>
      <c r="AN405" s="217"/>
      <c r="AO405" s="217"/>
      <c r="AP405" s="217"/>
      <c r="AQ405" s="217"/>
      <c r="AR405" s="217"/>
      <c r="AS405" s="217"/>
      <c r="AT405" s="217"/>
      <c r="AU405" s="217"/>
      <c r="AV405" s="217"/>
      <c r="AW405" s="217"/>
      <c r="AX405" s="217"/>
      <c r="AY405" s="217"/>
      <c r="AZ405" s="217"/>
      <c r="BA405" s="217"/>
      <c r="BB405" s="217"/>
      <c r="BC405" s="217"/>
      <c r="BD405" s="217"/>
      <c r="BE405" s="217"/>
      <c r="BF405" s="217"/>
      <c r="BG405" s="217"/>
      <c r="BH405" s="217"/>
      <c r="BI405" s="217"/>
      <c r="BJ405" s="217"/>
      <c r="BK405" s="217"/>
      <c r="BL405" s="217"/>
      <c r="BM405" s="218">
        <v>30.258333333333301</v>
      </c>
    </row>
    <row r="406" spans="1:65">
      <c r="A406" s="29"/>
      <c r="B406" s="19">
        <v>1</v>
      </c>
      <c r="C406" s="9">
        <v>5</v>
      </c>
      <c r="D406" s="219" t="s">
        <v>98</v>
      </c>
      <c r="E406" s="219">
        <v>29.2</v>
      </c>
      <c r="F406" s="219" t="s">
        <v>291</v>
      </c>
      <c r="G406" s="219">
        <v>32</v>
      </c>
      <c r="H406" s="219" t="s">
        <v>292</v>
      </c>
      <c r="I406" s="216"/>
      <c r="J406" s="217"/>
      <c r="K406" s="217"/>
      <c r="L406" s="217"/>
      <c r="M406" s="217"/>
      <c r="N406" s="217"/>
      <c r="O406" s="217"/>
      <c r="P406" s="217"/>
      <c r="Q406" s="217"/>
      <c r="R406" s="217"/>
      <c r="S406" s="217"/>
      <c r="T406" s="217"/>
      <c r="U406" s="217"/>
      <c r="V406" s="217"/>
      <c r="W406" s="217"/>
      <c r="X406" s="217"/>
      <c r="Y406" s="217"/>
      <c r="Z406" s="217"/>
      <c r="AA406" s="217"/>
      <c r="AB406" s="217"/>
      <c r="AC406" s="217"/>
      <c r="AD406" s="217"/>
      <c r="AE406" s="217"/>
      <c r="AF406" s="217"/>
      <c r="AG406" s="217"/>
      <c r="AH406" s="217"/>
      <c r="AI406" s="217"/>
      <c r="AJ406" s="217"/>
      <c r="AK406" s="217"/>
      <c r="AL406" s="217"/>
      <c r="AM406" s="217"/>
      <c r="AN406" s="217"/>
      <c r="AO406" s="217"/>
      <c r="AP406" s="217"/>
      <c r="AQ406" s="217"/>
      <c r="AR406" s="217"/>
      <c r="AS406" s="217"/>
      <c r="AT406" s="217"/>
      <c r="AU406" s="217"/>
      <c r="AV406" s="217"/>
      <c r="AW406" s="217"/>
      <c r="AX406" s="217"/>
      <c r="AY406" s="217"/>
      <c r="AZ406" s="217"/>
      <c r="BA406" s="217"/>
      <c r="BB406" s="217"/>
      <c r="BC406" s="217"/>
      <c r="BD406" s="217"/>
      <c r="BE406" s="217"/>
      <c r="BF406" s="217"/>
      <c r="BG406" s="217"/>
      <c r="BH406" s="217"/>
      <c r="BI406" s="217"/>
      <c r="BJ406" s="217"/>
      <c r="BK406" s="217"/>
      <c r="BL406" s="217"/>
      <c r="BM406" s="218">
        <v>20</v>
      </c>
    </row>
    <row r="407" spans="1:65">
      <c r="A407" s="29"/>
      <c r="B407" s="19">
        <v>1</v>
      </c>
      <c r="C407" s="9">
        <v>6</v>
      </c>
      <c r="D407" s="219" t="s">
        <v>98</v>
      </c>
      <c r="E407" s="219">
        <v>27.9</v>
      </c>
      <c r="F407" s="219" t="s">
        <v>291</v>
      </c>
      <c r="G407" s="219">
        <v>32</v>
      </c>
      <c r="H407" s="219" t="s">
        <v>292</v>
      </c>
      <c r="I407" s="216"/>
      <c r="J407" s="217"/>
      <c r="K407" s="217"/>
      <c r="L407" s="217"/>
      <c r="M407" s="217"/>
      <c r="N407" s="217"/>
      <c r="O407" s="217"/>
      <c r="P407" s="217"/>
      <c r="Q407" s="217"/>
      <c r="R407" s="217"/>
      <c r="S407" s="217"/>
      <c r="T407" s="217"/>
      <c r="U407" s="217"/>
      <c r="V407" s="217"/>
      <c r="W407" s="217"/>
      <c r="X407" s="217"/>
      <c r="Y407" s="217"/>
      <c r="Z407" s="217"/>
      <c r="AA407" s="217"/>
      <c r="AB407" s="217"/>
      <c r="AC407" s="217"/>
      <c r="AD407" s="217"/>
      <c r="AE407" s="217"/>
      <c r="AF407" s="217"/>
      <c r="AG407" s="217"/>
      <c r="AH407" s="217"/>
      <c r="AI407" s="217"/>
      <c r="AJ407" s="217"/>
      <c r="AK407" s="217"/>
      <c r="AL407" s="217"/>
      <c r="AM407" s="217"/>
      <c r="AN407" s="217"/>
      <c r="AO407" s="217"/>
      <c r="AP407" s="217"/>
      <c r="AQ407" s="217"/>
      <c r="AR407" s="217"/>
      <c r="AS407" s="217"/>
      <c r="AT407" s="217"/>
      <c r="AU407" s="217"/>
      <c r="AV407" s="217"/>
      <c r="AW407" s="217"/>
      <c r="AX407" s="217"/>
      <c r="AY407" s="217"/>
      <c r="AZ407" s="217"/>
      <c r="BA407" s="217"/>
      <c r="BB407" s="217"/>
      <c r="BC407" s="217"/>
      <c r="BD407" s="217"/>
      <c r="BE407" s="217"/>
      <c r="BF407" s="217"/>
      <c r="BG407" s="217"/>
      <c r="BH407" s="217"/>
      <c r="BI407" s="217"/>
      <c r="BJ407" s="217"/>
      <c r="BK407" s="217"/>
      <c r="BL407" s="217"/>
      <c r="BM407" s="221"/>
    </row>
    <row r="408" spans="1:65">
      <c r="A408" s="29"/>
      <c r="B408" s="20" t="s">
        <v>271</v>
      </c>
      <c r="C408" s="12"/>
      <c r="D408" s="222" t="s">
        <v>770</v>
      </c>
      <c r="E408" s="222">
        <v>28.016666666666666</v>
      </c>
      <c r="F408" s="222" t="s">
        <v>770</v>
      </c>
      <c r="G408" s="222">
        <v>32.5</v>
      </c>
      <c r="H408" s="222" t="s">
        <v>770</v>
      </c>
      <c r="I408" s="216"/>
      <c r="J408" s="217"/>
      <c r="K408" s="217"/>
      <c r="L408" s="217"/>
      <c r="M408" s="217"/>
      <c r="N408" s="217"/>
      <c r="O408" s="217"/>
      <c r="P408" s="217"/>
      <c r="Q408" s="217"/>
      <c r="R408" s="217"/>
      <c r="S408" s="217"/>
      <c r="T408" s="217"/>
      <c r="U408" s="217"/>
      <c r="V408" s="217"/>
      <c r="W408" s="217"/>
      <c r="X408" s="217"/>
      <c r="Y408" s="217"/>
      <c r="Z408" s="217"/>
      <c r="AA408" s="217"/>
      <c r="AB408" s="217"/>
      <c r="AC408" s="217"/>
      <c r="AD408" s="217"/>
      <c r="AE408" s="217"/>
      <c r="AF408" s="217"/>
      <c r="AG408" s="217"/>
      <c r="AH408" s="217"/>
      <c r="AI408" s="217"/>
      <c r="AJ408" s="217"/>
      <c r="AK408" s="217"/>
      <c r="AL408" s="217"/>
      <c r="AM408" s="217"/>
      <c r="AN408" s="217"/>
      <c r="AO408" s="217"/>
      <c r="AP408" s="217"/>
      <c r="AQ408" s="217"/>
      <c r="AR408" s="217"/>
      <c r="AS408" s="217"/>
      <c r="AT408" s="217"/>
      <c r="AU408" s="217"/>
      <c r="AV408" s="217"/>
      <c r="AW408" s="217"/>
      <c r="AX408" s="217"/>
      <c r="AY408" s="217"/>
      <c r="AZ408" s="217"/>
      <c r="BA408" s="217"/>
      <c r="BB408" s="217"/>
      <c r="BC408" s="217"/>
      <c r="BD408" s="217"/>
      <c r="BE408" s="217"/>
      <c r="BF408" s="217"/>
      <c r="BG408" s="217"/>
      <c r="BH408" s="217"/>
      <c r="BI408" s="217"/>
      <c r="BJ408" s="217"/>
      <c r="BK408" s="217"/>
      <c r="BL408" s="217"/>
      <c r="BM408" s="221"/>
    </row>
    <row r="409" spans="1:65">
      <c r="A409" s="29"/>
      <c r="B409" s="3" t="s">
        <v>272</v>
      </c>
      <c r="C409" s="28"/>
      <c r="D409" s="219" t="s">
        <v>770</v>
      </c>
      <c r="E409" s="219">
        <v>27.799999999999997</v>
      </c>
      <c r="F409" s="219" t="s">
        <v>770</v>
      </c>
      <c r="G409" s="219">
        <v>32.5</v>
      </c>
      <c r="H409" s="219" t="s">
        <v>770</v>
      </c>
      <c r="I409" s="216"/>
      <c r="J409" s="217"/>
      <c r="K409" s="217"/>
      <c r="L409" s="217"/>
      <c r="M409" s="217"/>
      <c r="N409" s="217"/>
      <c r="O409" s="217"/>
      <c r="P409" s="217"/>
      <c r="Q409" s="217"/>
      <c r="R409" s="217"/>
      <c r="S409" s="217"/>
      <c r="T409" s="217"/>
      <c r="U409" s="217"/>
      <c r="V409" s="217"/>
      <c r="W409" s="217"/>
      <c r="X409" s="217"/>
      <c r="Y409" s="217"/>
      <c r="Z409" s="217"/>
      <c r="AA409" s="217"/>
      <c r="AB409" s="217"/>
      <c r="AC409" s="217"/>
      <c r="AD409" s="217"/>
      <c r="AE409" s="217"/>
      <c r="AF409" s="217"/>
      <c r="AG409" s="217"/>
      <c r="AH409" s="217"/>
      <c r="AI409" s="217"/>
      <c r="AJ409" s="217"/>
      <c r="AK409" s="217"/>
      <c r="AL409" s="217"/>
      <c r="AM409" s="217"/>
      <c r="AN409" s="217"/>
      <c r="AO409" s="217"/>
      <c r="AP409" s="217"/>
      <c r="AQ409" s="217"/>
      <c r="AR409" s="217"/>
      <c r="AS409" s="217"/>
      <c r="AT409" s="217"/>
      <c r="AU409" s="217"/>
      <c r="AV409" s="217"/>
      <c r="AW409" s="217"/>
      <c r="AX409" s="217"/>
      <c r="AY409" s="217"/>
      <c r="AZ409" s="217"/>
      <c r="BA409" s="217"/>
      <c r="BB409" s="217"/>
      <c r="BC409" s="217"/>
      <c r="BD409" s="217"/>
      <c r="BE409" s="217"/>
      <c r="BF409" s="217"/>
      <c r="BG409" s="217"/>
      <c r="BH409" s="217"/>
      <c r="BI409" s="217"/>
      <c r="BJ409" s="217"/>
      <c r="BK409" s="217"/>
      <c r="BL409" s="217"/>
      <c r="BM409" s="221"/>
    </row>
    <row r="410" spans="1:65">
      <c r="A410" s="29"/>
      <c r="B410" s="3" t="s">
        <v>273</v>
      </c>
      <c r="C410" s="28"/>
      <c r="D410" s="219" t="s">
        <v>770</v>
      </c>
      <c r="E410" s="219">
        <v>1.1990273836183505</v>
      </c>
      <c r="F410" s="219" t="s">
        <v>770</v>
      </c>
      <c r="G410" s="219">
        <v>0.54772255750516607</v>
      </c>
      <c r="H410" s="219" t="s">
        <v>770</v>
      </c>
      <c r="I410" s="216"/>
      <c r="J410" s="217"/>
      <c r="K410" s="217"/>
      <c r="L410" s="217"/>
      <c r="M410" s="217"/>
      <c r="N410" s="217"/>
      <c r="O410" s="217"/>
      <c r="P410" s="217"/>
      <c r="Q410" s="217"/>
      <c r="R410" s="217"/>
      <c r="S410" s="217"/>
      <c r="T410" s="217"/>
      <c r="U410" s="217"/>
      <c r="V410" s="217"/>
      <c r="W410" s="217"/>
      <c r="X410" s="217"/>
      <c r="Y410" s="217"/>
      <c r="Z410" s="217"/>
      <c r="AA410" s="217"/>
      <c r="AB410" s="217"/>
      <c r="AC410" s="217"/>
      <c r="AD410" s="217"/>
      <c r="AE410" s="217"/>
      <c r="AF410" s="217"/>
      <c r="AG410" s="217"/>
      <c r="AH410" s="217"/>
      <c r="AI410" s="217"/>
      <c r="AJ410" s="217"/>
      <c r="AK410" s="217"/>
      <c r="AL410" s="217"/>
      <c r="AM410" s="217"/>
      <c r="AN410" s="217"/>
      <c r="AO410" s="217"/>
      <c r="AP410" s="217"/>
      <c r="AQ410" s="217"/>
      <c r="AR410" s="217"/>
      <c r="AS410" s="217"/>
      <c r="AT410" s="217"/>
      <c r="AU410" s="217"/>
      <c r="AV410" s="217"/>
      <c r="AW410" s="217"/>
      <c r="AX410" s="217"/>
      <c r="AY410" s="217"/>
      <c r="AZ410" s="217"/>
      <c r="BA410" s="217"/>
      <c r="BB410" s="217"/>
      <c r="BC410" s="217"/>
      <c r="BD410" s="217"/>
      <c r="BE410" s="217"/>
      <c r="BF410" s="217"/>
      <c r="BG410" s="217"/>
      <c r="BH410" s="217"/>
      <c r="BI410" s="217"/>
      <c r="BJ410" s="217"/>
      <c r="BK410" s="217"/>
      <c r="BL410" s="217"/>
      <c r="BM410" s="221"/>
    </row>
    <row r="411" spans="1:65">
      <c r="A411" s="29"/>
      <c r="B411" s="3" t="s">
        <v>87</v>
      </c>
      <c r="C411" s="28"/>
      <c r="D411" s="13" t="s">
        <v>770</v>
      </c>
      <c r="E411" s="13">
        <v>4.2796932193397398E-2</v>
      </c>
      <c r="F411" s="13" t="s">
        <v>770</v>
      </c>
      <c r="G411" s="13">
        <v>1.6853001769389725E-2</v>
      </c>
      <c r="H411" s="13" t="s">
        <v>770</v>
      </c>
      <c r="I411" s="15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29"/>
      <c r="B412" s="3" t="s">
        <v>274</v>
      </c>
      <c r="C412" s="28"/>
      <c r="D412" s="13" t="s">
        <v>770</v>
      </c>
      <c r="E412" s="13">
        <v>-7.4084274304598297E-2</v>
      </c>
      <c r="F412" s="13" t="s">
        <v>770</v>
      </c>
      <c r="G412" s="13">
        <v>7.4084274304600406E-2</v>
      </c>
      <c r="H412" s="13" t="s">
        <v>770</v>
      </c>
      <c r="I412" s="15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45" t="s">
        <v>275</v>
      </c>
      <c r="C413" s="46"/>
      <c r="D413" s="44" t="s">
        <v>276</v>
      </c>
      <c r="E413" s="44">
        <v>0.67</v>
      </c>
      <c r="F413" s="44" t="s">
        <v>276</v>
      </c>
      <c r="G413" s="44">
        <v>0.67</v>
      </c>
      <c r="H413" s="44" t="s">
        <v>276</v>
      </c>
      <c r="I413" s="15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0"/>
      <c r="C414" s="20"/>
      <c r="D414" s="20"/>
      <c r="E414" s="20"/>
      <c r="F414" s="20"/>
      <c r="G414" s="20"/>
      <c r="H414" s="20"/>
      <c r="BM414" s="55"/>
    </row>
    <row r="415" spans="1:65" ht="15">
      <c r="B415" s="8" t="s">
        <v>537</v>
      </c>
      <c r="BM415" s="27" t="s">
        <v>278</v>
      </c>
    </row>
    <row r="416" spans="1:65" ht="15">
      <c r="A416" s="24" t="s">
        <v>20</v>
      </c>
      <c r="B416" s="18" t="s">
        <v>114</v>
      </c>
      <c r="C416" s="15" t="s">
        <v>115</v>
      </c>
      <c r="D416" s="16" t="s">
        <v>240</v>
      </c>
      <c r="E416" s="17" t="s">
        <v>240</v>
      </c>
      <c r="F416" s="17" t="s">
        <v>240</v>
      </c>
      <c r="G416" s="17" t="s">
        <v>240</v>
      </c>
      <c r="H416" s="17" t="s">
        <v>240</v>
      </c>
      <c r="I416" s="17" t="s">
        <v>240</v>
      </c>
      <c r="J416" s="15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9" t="s">
        <v>241</v>
      </c>
      <c r="C417" s="9" t="s">
        <v>241</v>
      </c>
      <c r="D417" s="151" t="s">
        <v>244</v>
      </c>
      <c r="E417" s="152" t="s">
        <v>246</v>
      </c>
      <c r="F417" s="152" t="s">
        <v>256</v>
      </c>
      <c r="G417" s="152" t="s">
        <v>280</v>
      </c>
      <c r="H417" s="152" t="s">
        <v>263</v>
      </c>
      <c r="I417" s="152" t="s">
        <v>265</v>
      </c>
      <c r="J417" s="15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3</v>
      </c>
    </row>
    <row r="418" spans="1:65">
      <c r="A418" s="29"/>
      <c r="B418" s="19"/>
      <c r="C418" s="9"/>
      <c r="D418" s="10" t="s">
        <v>303</v>
      </c>
      <c r="E418" s="11" t="s">
        <v>303</v>
      </c>
      <c r="F418" s="11" t="s">
        <v>102</v>
      </c>
      <c r="G418" s="11" t="s">
        <v>103</v>
      </c>
      <c r="H418" s="11" t="s">
        <v>103</v>
      </c>
      <c r="I418" s="11" t="s">
        <v>103</v>
      </c>
      <c r="J418" s="15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1</v>
      </c>
    </row>
    <row r="419" spans="1:65">
      <c r="A419" s="29"/>
      <c r="B419" s="19"/>
      <c r="C419" s="9"/>
      <c r="D419" s="25"/>
      <c r="E419" s="25"/>
      <c r="F419" s="25"/>
      <c r="G419" s="25"/>
      <c r="H419" s="25"/>
      <c r="I419" s="25"/>
      <c r="J419" s="15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1</v>
      </c>
    </row>
    <row r="420" spans="1:65">
      <c r="A420" s="29"/>
      <c r="B420" s="18">
        <v>1</v>
      </c>
      <c r="C420" s="14">
        <v>1</v>
      </c>
      <c r="D420" s="214" t="s">
        <v>276</v>
      </c>
      <c r="E420" s="214" t="s">
        <v>98</v>
      </c>
      <c r="F420" s="214" t="s">
        <v>291</v>
      </c>
      <c r="G420" s="214">
        <v>47</v>
      </c>
      <c r="H420" s="214" t="s">
        <v>292</v>
      </c>
      <c r="I420" s="214" t="s">
        <v>292</v>
      </c>
      <c r="J420" s="216"/>
      <c r="K420" s="217"/>
      <c r="L420" s="217"/>
      <c r="M420" s="217"/>
      <c r="N420" s="217"/>
      <c r="O420" s="217"/>
      <c r="P420" s="217"/>
      <c r="Q420" s="217"/>
      <c r="R420" s="217"/>
      <c r="S420" s="217"/>
      <c r="T420" s="217"/>
      <c r="U420" s="217"/>
      <c r="V420" s="217"/>
      <c r="W420" s="217"/>
      <c r="X420" s="217"/>
      <c r="Y420" s="217"/>
      <c r="Z420" s="217"/>
      <c r="AA420" s="217"/>
      <c r="AB420" s="217"/>
      <c r="AC420" s="217"/>
      <c r="AD420" s="217"/>
      <c r="AE420" s="217"/>
      <c r="AF420" s="217"/>
      <c r="AG420" s="217"/>
      <c r="AH420" s="217"/>
      <c r="AI420" s="217"/>
      <c r="AJ420" s="217"/>
      <c r="AK420" s="217"/>
      <c r="AL420" s="217"/>
      <c r="AM420" s="217"/>
      <c r="AN420" s="217"/>
      <c r="AO420" s="217"/>
      <c r="AP420" s="217"/>
      <c r="AQ420" s="217"/>
      <c r="AR420" s="217"/>
      <c r="AS420" s="217"/>
      <c r="AT420" s="217"/>
      <c r="AU420" s="217"/>
      <c r="AV420" s="217"/>
      <c r="AW420" s="217"/>
      <c r="AX420" s="217"/>
      <c r="AY420" s="217"/>
      <c r="AZ420" s="217"/>
      <c r="BA420" s="217"/>
      <c r="BB420" s="217"/>
      <c r="BC420" s="217"/>
      <c r="BD420" s="217"/>
      <c r="BE420" s="217"/>
      <c r="BF420" s="217"/>
      <c r="BG420" s="217"/>
      <c r="BH420" s="217"/>
      <c r="BI420" s="217"/>
      <c r="BJ420" s="217"/>
      <c r="BK420" s="217"/>
      <c r="BL420" s="217"/>
      <c r="BM420" s="218">
        <v>1</v>
      </c>
    </row>
    <row r="421" spans="1:65">
      <c r="A421" s="29"/>
      <c r="B421" s="19">
        <v>1</v>
      </c>
      <c r="C421" s="9">
        <v>2</v>
      </c>
      <c r="D421" s="219" t="s">
        <v>276</v>
      </c>
      <c r="E421" s="219" t="s">
        <v>98</v>
      </c>
      <c r="F421" s="219" t="s">
        <v>291</v>
      </c>
      <c r="G421" s="219">
        <v>46</v>
      </c>
      <c r="H421" s="219" t="s">
        <v>292</v>
      </c>
      <c r="I421" s="219" t="s">
        <v>292</v>
      </c>
      <c r="J421" s="216"/>
      <c r="K421" s="217"/>
      <c r="L421" s="217"/>
      <c r="M421" s="217"/>
      <c r="N421" s="217"/>
      <c r="O421" s="217"/>
      <c r="P421" s="217"/>
      <c r="Q421" s="217"/>
      <c r="R421" s="217"/>
      <c r="S421" s="217"/>
      <c r="T421" s="217"/>
      <c r="U421" s="217"/>
      <c r="V421" s="217"/>
      <c r="W421" s="217"/>
      <c r="X421" s="217"/>
      <c r="Y421" s="217"/>
      <c r="Z421" s="217"/>
      <c r="AA421" s="217"/>
      <c r="AB421" s="217"/>
      <c r="AC421" s="217"/>
      <c r="AD421" s="217"/>
      <c r="AE421" s="217"/>
      <c r="AF421" s="217"/>
      <c r="AG421" s="217"/>
      <c r="AH421" s="217"/>
      <c r="AI421" s="217"/>
      <c r="AJ421" s="217"/>
      <c r="AK421" s="217"/>
      <c r="AL421" s="217"/>
      <c r="AM421" s="217"/>
      <c r="AN421" s="217"/>
      <c r="AO421" s="217"/>
      <c r="AP421" s="217"/>
      <c r="AQ421" s="217"/>
      <c r="AR421" s="217"/>
      <c r="AS421" s="217"/>
      <c r="AT421" s="217"/>
      <c r="AU421" s="217"/>
      <c r="AV421" s="217"/>
      <c r="AW421" s="217"/>
      <c r="AX421" s="217"/>
      <c r="AY421" s="217"/>
      <c r="AZ421" s="217"/>
      <c r="BA421" s="217"/>
      <c r="BB421" s="217"/>
      <c r="BC421" s="217"/>
      <c r="BD421" s="217"/>
      <c r="BE421" s="217"/>
      <c r="BF421" s="217"/>
      <c r="BG421" s="217"/>
      <c r="BH421" s="217"/>
      <c r="BI421" s="217"/>
      <c r="BJ421" s="217"/>
      <c r="BK421" s="217"/>
      <c r="BL421" s="217"/>
      <c r="BM421" s="218">
        <v>15</v>
      </c>
    </row>
    <row r="422" spans="1:65">
      <c r="A422" s="29"/>
      <c r="B422" s="19">
        <v>1</v>
      </c>
      <c r="C422" s="9">
        <v>3</v>
      </c>
      <c r="D422" s="219" t="s">
        <v>276</v>
      </c>
      <c r="E422" s="219" t="s">
        <v>98</v>
      </c>
      <c r="F422" s="219" t="s">
        <v>291</v>
      </c>
      <c r="G422" s="219">
        <v>46</v>
      </c>
      <c r="H422" s="219" t="s">
        <v>292</v>
      </c>
      <c r="I422" s="219" t="s">
        <v>292</v>
      </c>
      <c r="J422" s="216"/>
      <c r="K422" s="217"/>
      <c r="L422" s="217"/>
      <c r="M422" s="217"/>
      <c r="N422" s="217"/>
      <c r="O422" s="217"/>
      <c r="P422" s="217"/>
      <c r="Q422" s="217"/>
      <c r="R422" s="217"/>
      <c r="S422" s="217"/>
      <c r="T422" s="217"/>
      <c r="U422" s="217"/>
      <c r="V422" s="217"/>
      <c r="W422" s="217"/>
      <c r="X422" s="217"/>
      <c r="Y422" s="217"/>
      <c r="Z422" s="217"/>
      <c r="AA422" s="217"/>
      <c r="AB422" s="217"/>
      <c r="AC422" s="217"/>
      <c r="AD422" s="217"/>
      <c r="AE422" s="217"/>
      <c r="AF422" s="217"/>
      <c r="AG422" s="217"/>
      <c r="AH422" s="217"/>
      <c r="AI422" s="217"/>
      <c r="AJ422" s="217"/>
      <c r="AK422" s="217"/>
      <c r="AL422" s="217"/>
      <c r="AM422" s="217"/>
      <c r="AN422" s="217"/>
      <c r="AO422" s="217"/>
      <c r="AP422" s="217"/>
      <c r="AQ422" s="217"/>
      <c r="AR422" s="217"/>
      <c r="AS422" s="217"/>
      <c r="AT422" s="217"/>
      <c r="AU422" s="217"/>
      <c r="AV422" s="217"/>
      <c r="AW422" s="217"/>
      <c r="AX422" s="217"/>
      <c r="AY422" s="217"/>
      <c r="AZ422" s="217"/>
      <c r="BA422" s="217"/>
      <c r="BB422" s="217"/>
      <c r="BC422" s="217"/>
      <c r="BD422" s="217"/>
      <c r="BE422" s="217"/>
      <c r="BF422" s="217"/>
      <c r="BG422" s="217"/>
      <c r="BH422" s="217"/>
      <c r="BI422" s="217"/>
      <c r="BJ422" s="217"/>
      <c r="BK422" s="217"/>
      <c r="BL422" s="217"/>
      <c r="BM422" s="218">
        <v>16</v>
      </c>
    </row>
    <row r="423" spans="1:65">
      <c r="A423" s="29"/>
      <c r="B423" s="19">
        <v>1</v>
      </c>
      <c r="C423" s="9">
        <v>4</v>
      </c>
      <c r="D423" s="219" t="s">
        <v>276</v>
      </c>
      <c r="E423" s="219" t="s">
        <v>98</v>
      </c>
      <c r="F423" s="219" t="s">
        <v>291</v>
      </c>
      <c r="G423" s="219">
        <v>46</v>
      </c>
      <c r="H423" s="219" t="s">
        <v>292</v>
      </c>
      <c r="I423" s="219" t="s">
        <v>292</v>
      </c>
      <c r="J423" s="216"/>
      <c r="K423" s="217"/>
      <c r="L423" s="217"/>
      <c r="M423" s="217"/>
      <c r="N423" s="217"/>
      <c r="O423" s="217"/>
      <c r="P423" s="217"/>
      <c r="Q423" s="217"/>
      <c r="R423" s="217"/>
      <c r="S423" s="217"/>
      <c r="T423" s="217"/>
      <c r="U423" s="217"/>
      <c r="V423" s="217"/>
      <c r="W423" s="217"/>
      <c r="X423" s="217"/>
      <c r="Y423" s="217"/>
      <c r="Z423" s="217"/>
      <c r="AA423" s="217"/>
      <c r="AB423" s="217"/>
      <c r="AC423" s="217"/>
      <c r="AD423" s="217"/>
      <c r="AE423" s="217"/>
      <c r="AF423" s="217"/>
      <c r="AG423" s="217"/>
      <c r="AH423" s="217"/>
      <c r="AI423" s="217"/>
      <c r="AJ423" s="217"/>
      <c r="AK423" s="217"/>
      <c r="AL423" s="217"/>
      <c r="AM423" s="217"/>
      <c r="AN423" s="217"/>
      <c r="AO423" s="217"/>
      <c r="AP423" s="217"/>
      <c r="AQ423" s="217"/>
      <c r="AR423" s="217"/>
      <c r="AS423" s="217"/>
      <c r="AT423" s="217"/>
      <c r="AU423" s="217"/>
      <c r="AV423" s="217"/>
      <c r="AW423" s="217"/>
      <c r="AX423" s="217"/>
      <c r="AY423" s="217"/>
      <c r="AZ423" s="217"/>
      <c r="BA423" s="217"/>
      <c r="BB423" s="217"/>
      <c r="BC423" s="217"/>
      <c r="BD423" s="217"/>
      <c r="BE423" s="217"/>
      <c r="BF423" s="217"/>
      <c r="BG423" s="217"/>
      <c r="BH423" s="217"/>
      <c r="BI423" s="217"/>
      <c r="BJ423" s="217"/>
      <c r="BK423" s="217"/>
      <c r="BL423" s="217"/>
      <c r="BM423" s="218">
        <v>46.3333333333333</v>
      </c>
    </row>
    <row r="424" spans="1:65">
      <c r="A424" s="29"/>
      <c r="B424" s="19">
        <v>1</v>
      </c>
      <c r="C424" s="9">
        <v>5</v>
      </c>
      <c r="D424" s="219" t="s">
        <v>276</v>
      </c>
      <c r="E424" s="219" t="s">
        <v>98</v>
      </c>
      <c r="F424" s="219" t="s">
        <v>291</v>
      </c>
      <c r="G424" s="219">
        <v>46</v>
      </c>
      <c r="H424" s="219" t="s">
        <v>292</v>
      </c>
      <c r="I424" s="219" t="s">
        <v>292</v>
      </c>
      <c r="J424" s="216"/>
      <c r="K424" s="217"/>
      <c r="L424" s="217"/>
      <c r="M424" s="217"/>
      <c r="N424" s="217"/>
      <c r="O424" s="217"/>
      <c r="P424" s="217"/>
      <c r="Q424" s="217"/>
      <c r="R424" s="217"/>
      <c r="S424" s="217"/>
      <c r="T424" s="217"/>
      <c r="U424" s="217"/>
      <c r="V424" s="217"/>
      <c r="W424" s="217"/>
      <c r="X424" s="217"/>
      <c r="Y424" s="217"/>
      <c r="Z424" s="217"/>
      <c r="AA424" s="217"/>
      <c r="AB424" s="217"/>
      <c r="AC424" s="217"/>
      <c r="AD424" s="217"/>
      <c r="AE424" s="217"/>
      <c r="AF424" s="217"/>
      <c r="AG424" s="217"/>
      <c r="AH424" s="217"/>
      <c r="AI424" s="217"/>
      <c r="AJ424" s="217"/>
      <c r="AK424" s="217"/>
      <c r="AL424" s="217"/>
      <c r="AM424" s="217"/>
      <c r="AN424" s="217"/>
      <c r="AO424" s="217"/>
      <c r="AP424" s="217"/>
      <c r="AQ424" s="217"/>
      <c r="AR424" s="217"/>
      <c r="AS424" s="217"/>
      <c r="AT424" s="217"/>
      <c r="AU424" s="217"/>
      <c r="AV424" s="217"/>
      <c r="AW424" s="217"/>
      <c r="AX424" s="217"/>
      <c r="AY424" s="217"/>
      <c r="AZ424" s="217"/>
      <c r="BA424" s="217"/>
      <c r="BB424" s="217"/>
      <c r="BC424" s="217"/>
      <c r="BD424" s="217"/>
      <c r="BE424" s="217"/>
      <c r="BF424" s="217"/>
      <c r="BG424" s="217"/>
      <c r="BH424" s="217"/>
      <c r="BI424" s="217"/>
      <c r="BJ424" s="217"/>
      <c r="BK424" s="217"/>
      <c r="BL424" s="217"/>
      <c r="BM424" s="218">
        <v>21</v>
      </c>
    </row>
    <row r="425" spans="1:65">
      <c r="A425" s="29"/>
      <c r="B425" s="19">
        <v>1</v>
      </c>
      <c r="C425" s="9">
        <v>6</v>
      </c>
      <c r="D425" s="219" t="s">
        <v>276</v>
      </c>
      <c r="E425" s="219" t="s">
        <v>98</v>
      </c>
      <c r="F425" s="219" t="s">
        <v>291</v>
      </c>
      <c r="G425" s="219">
        <v>47</v>
      </c>
      <c r="H425" s="219" t="s">
        <v>292</v>
      </c>
      <c r="I425" s="219" t="s">
        <v>292</v>
      </c>
      <c r="J425" s="216"/>
      <c r="K425" s="217"/>
      <c r="L425" s="217"/>
      <c r="M425" s="217"/>
      <c r="N425" s="217"/>
      <c r="O425" s="217"/>
      <c r="P425" s="217"/>
      <c r="Q425" s="217"/>
      <c r="R425" s="217"/>
      <c r="S425" s="217"/>
      <c r="T425" s="217"/>
      <c r="U425" s="217"/>
      <c r="V425" s="217"/>
      <c r="W425" s="217"/>
      <c r="X425" s="217"/>
      <c r="Y425" s="217"/>
      <c r="Z425" s="217"/>
      <c r="AA425" s="217"/>
      <c r="AB425" s="217"/>
      <c r="AC425" s="217"/>
      <c r="AD425" s="217"/>
      <c r="AE425" s="217"/>
      <c r="AF425" s="217"/>
      <c r="AG425" s="217"/>
      <c r="AH425" s="217"/>
      <c r="AI425" s="217"/>
      <c r="AJ425" s="217"/>
      <c r="AK425" s="217"/>
      <c r="AL425" s="217"/>
      <c r="AM425" s="217"/>
      <c r="AN425" s="217"/>
      <c r="AO425" s="217"/>
      <c r="AP425" s="217"/>
      <c r="AQ425" s="217"/>
      <c r="AR425" s="217"/>
      <c r="AS425" s="217"/>
      <c r="AT425" s="217"/>
      <c r="AU425" s="217"/>
      <c r="AV425" s="217"/>
      <c r="AW425" s="217"/>
      <c r="AX425" s="217"/>
      <c r="AY425" s="217"/>
      <c r="AZ425" s="217"/>
      <c r="BA425" s="217"/>
      <c r="BB425" s="217"/>
      <c r="BC425" s="217"/>
      <c r="BD425" s="217"/>
      <c r="BE425" s="217"/>
      <c r="BF425" s="217"/>
      <c r="BG425" s="217"/>
      <c r="BH425" s="217"/>
      <c r="BI425" s="217"/>
      <c r="BJ425" s="217"/>
      <c r="BK425" s="217"/>
      <c r="BL425" s="217"/>
      <c r="BM425" s="221"/>
    </row>
    <row r="426" spans="1:65">
      <c r="A426" s="29"/>
      <c r="B426" s="20" t="s">
        <v>271</v>
      </c>
      <c r="C426" s="12"/>
      <c r="D426" s="222" t="s">
        <v>770</v>
      </c>
      <c r="E426" s="222" t="s">
        <v>770</v>
      </c>
      <c r="F426" s="222" t="s">
        <v>770</v>
      </c>
      <c r="G426" s="222">
        <v>46.333333333333336</v>
      </c>
      <c r="H426" s="222" t="s">
        <v>770</v>
      </c>
      <c r="I426" s="222" t="s">
        <v>770</v>
      </c>
      <c r="J426" s="216"/>
      <c r="K426" s="217"/>
      <c r="L426" s="217"/>
      <c r="M426" s="217"/>
      <c r="N426" s="217"/>
      <c r="O426" s="217"/>
      <c r="P426" s="217"/>
      <c r="Q426" s="217"/>
      <c r="R426" s="217"/>
      <c r="S426" s="217"/>
      <c r="T426" s="217"/>
      <c r="U426" s="217"/>
      <c r="V426" s="217"/>
      <c r="W426" s="217"/>
      <c r="X426" s="217"/>
      <c r="Y426" s="217"/>
      <c r="Z426" s="217"/>
      <c r="AA426" s="217"/>
      <c r="AB426" s="217"/>
      <c r="AC426" s="217"/>
      <c r="AD426" s="217"/>
      <c r="AE426" s="217"/>
      <c r="AF426" s="217"/>
      <c r="AG426" s="217"/>
      <c r="AH426" s="217"/>
      <c r="AI426" s="217"/>
      <c r="AJ426" s="217"/>
      <c r="AK426" s="217"/>
      <c r="AL426" s="217"/>
      <c r="AM426" s="217"/>
      <c r="AN426" s="217"/>
      <c r="AO426" s="217"/>
      <c r="AP426" s="217"/>
      <c r="AQ426" s="217"/>
      <c r="AR426" s="217"/>
      <c r="AS426" s="217"/>
      <c r="AT426" s="217"/>
      <c r="AU426" s="217"/>
      <c r="AV426" s="217"/>
      <c r="AW426" s="217"/>
      <c r="AX426" s="217"/>
      <c r="AY426" s="217"/>
      <c r="AZ426" s="217"/>
      <c r="BA426" s="217"/>
      <c r="BB426" s="217"/>
      <c r="BC426" s="217"/>
      <c r="BD426" s="217"/>
      <c r="BE426" s="217"/>
      <c r="BF426" s="217"/>
      <c r="BG426" s="217"/>
      <c r="BH426" s="217"/>
      <c r="BI426" s="217"/>
      <c r="BJ426" s="217"/>
      <c r="BK426" s="217"/>
      <c r="BL426" s="217"/>
      <c r="BM426" s="221"/>
    </row>
    <row r="427" spans="1:65">
      <c r="A427" s="29"/>
      <c r="B427" s="3" t="s">
        <v>272</v>
      </c>
      <c r="C427" s="28"/>
      <c r="D427" s="219" t="s">
        <v>770</v>
      </c>
      <c r="E427" s="219" t="s">
        <v>770</v>
      </c>
      <c r="F427" s="219" t="s">
        <v>770</v>
      </c>
      <c r="G427" s="219">
        <v>46</v>
      </c>
      <c r="H427" s="219" t="s">
        <v>770</v>
      </c>
      <c r="I427" s="219" t="s">
        <v>770</v>
      </c>
      <c r="J427" s="216"/>
      <c r="K427" s="217"/>
      <c r="L427" s="217"/>
      <c r="M427" s="217"/>
      <c r="N427" s="217"/>
      <c r="O427" s="217"/>
      <c r="P427" s="217"/>
      <c r="Q427" s="217"/>
      <c r="R427" s="217"/>
      <c r="S427" s="217"/>
      <c r="T427" s="217"/>
      <c r="U427" s="217"/>
      <c r="V427" s="217"/>
      <c r="W427" s="217"/>
      <c r="X427" s="217"/>
      <c r="Y427" s="217"/>
      <c r="Z427" s="217"/>
      <c r="AA427" s="217"/>
      <c r="AB427" s="217"/>
      <c r="AC427" s="217"/>
      <c r="AD427" s="217"/>
      <c r="AE427" s="217"/>
      <c r="AF427" s="217"/>
      <c r="AG427" s="217"/>
      <c r="AH427" s="217"/>
      <c r="AI427" s="217"/>
      <c r="AJ427" s="217"/>
      <c r="AK427" s="217"/>
      <c r="AL427" s="217"/>
      <c r="AM427" s="217"/>
      <c r="AN427" s="217"/>
      <c r="AO427" s="217"/>
      <c r="AP427" s="217"/>
      <c r="AQ427" s="217"/>
      <c r="AR427" s="217"/>
      <c r="AS427" s="217"/>
      <c r="AT427" s="217"/>
      <c r="AU427" s="217"/>
      <c r="AV427" s="217"/>
      <c r="AW427" s="217"/>
      <c r="AX427" s="217"/>
      <c r="AY427" s="217"/>
      <c r="AZ427" s="217"/>
      <c r="BA427" s="217"/>
      <c r="BB427" s="217"/>
      <c r="BC427" s="217"/>
      <c r="BD427" s="217"/>
      <c r="BE427" s="217"/>
      <c r="BF427" s="217"/>
      <c r="BG427" s="217"/>
      <c r="BH427" s="217"/>
      <c r="BI427" s="217"/>
      <c r="BJ427" s="217"/>
      <c r="BK427" s="217"/>
      <c r="BL427" s="217"/>
      <c r="BM427" s="221"/>
    </row>
    <row r="428" spans="1:65">
      <c r="A428" s="29"/>
      <c r="B428" s="3" t="s">
        <v>273</v>
      </c>
      <c r="C428" s="28"/>
      <c r="D428" s="219" t="s">
        <v>770</v>
      </c>
      <c r="E428" s="219" t="s">
        <v>770</v>
      </c>
      <c r="F428" s="219" t="s">
        <v>770</v>
      </c>
      <c r="G428" s="219">
        <v>0.51639777949432231</v>
      </c>
      <c r="H428" s="219" t="s">
        <v>770</v>
      </c>
      <c r="I428" s="219" t="s">
        <v>770</v>
      </c>
      <c r="J428" s="216"/>
      <c r="K428" s="217"/>
      <c r="L428" s="217"/>
      <c r="M428" s="217"/>
      <c r="N428" s="217"/>
      <c r="O428" s="217"/>
      <c r="P428" s="217"/>
      <c r="Q428" s="217"/>
      <c r="R428" s="217"/>
      <c r="S428" s="217"/>
      <c r="T428" s="217"/>
      <c r="U428" s="217"/>
      <c r="V428" s="217"/>
      <c r="W428" s="217"/>
      <c r="X428" s="217"/>
      <c r="Y428" s="217"/>
      <c r="Z428" s="217"/>
      <c r="AA428" s="217"/>
      <c r="AB428" s="217"/>
      <c r="AC428" s="217"/>
      <c r="AD428" s="217"/>
      <c r="AE428" s="217"/>
      <c r="AF428" s="217"/>
      <c r="AG428" s="217"/>
      <c r="AH428" s="217"/>
      <c r="AI428" s="217"/>
      <c r="AJ428" s="217"/>
      <c r="AK428" s="217"/>
      <c r="AL428" s="217"/>
      <c r="AM428" s="217"/>
      <c r="AN428" s="217"/>
      <c r="AO428" s="217"/>
      <c r="AP428" s="217"/>
      <c r="AQ428" s="217"/>
      <c r="AR428" s="217"/>
      <c r="AS428" s="217"/>
      <c r="AT428" s="217"/>
      <c r="AU428" s="217"/>
      <c r="AV428" s="217"/>
      <c r="AW428" s="217"/>
      <c r="AX428" s="217"/>
      <c r="AY428" s="217"/>
      <c r="AZ428" s="217"/>
      <c r="BA428" s="217"/>
      <c r="BB428" s="217"/>
      <c r="BC428" s="217"/>
      <c r="BD428" s="217"/>
      <c r="BE428" s="217"/>
      <c r="BF428" s="217"/>
      <c r="BG428" s="217"/>
      <c r="BH428" s="217"/>
      <c r="BI428" s="217"/>
      <c r="BJ428" s="217"/>
      <c r="BK428" s="217"/>
      <c r="BL428" s="217"/>
      <c r="BM428" s="221"/>
    </row>
    <row r="429" spans="1:65">
      <c r="A429" s="29"/>
      <c r="B429" s="3" t="s">
        <v>87</v>
      </c>
      <c r="C429" s="28"/>
      <c r="D429" s="13" t="s">
        <v>770</v>
      </c>
      <c r="E429" s="13" t="s">
        <v>770</v>
      </c>
      <c r="F429" s="13" t="s">
        <v>770</v>
      </c>
      <c r="G429" s="13">
        <v>1.1145275816424221E-2</v>
      </c>
      <c r="H429" s="13" t="s">
        <v>770</v>
      </c>
      <c r="I429" s="13" t="s">
        <v>770</v>
      </c>
      <c r="J429" s="15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3" t="s">
        <v>274</v>
      </c>
      <c r="C430" s="28"/>
      <c r="D430" s="13" t="s">
        <v>770</v>
      </c>
      <c r="E430" s="13" t="s">
        <v>770</v>
      </c>
      <c r="F430" s="13" t="s">
        <v>770</v>
      </c>
      <c r="G430" s="13">
        <v>6.6613381477509392E-16</v>
      </c>
      <c r="H430" s="13" t="s">
        <v>770</v>
      </c>
      <c r="I430" s="13" t="s">
        <v>770</v>
      </c>
      <c r="J430" s="15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45" t="s">
        <v>275</v>
      </c>
      <c r="C431" s="46"/>
      <c r="D431" s="44" t="s">
        <v>276</v>
      </c>
      <c r="E431" s="44" t="s">
        <v>276</v>
      </c>
      <c r="F431" s="44" t="s">
        <v>276</v>
      </c>
      <c r="G431" s="44" t="s">
        <v>276</v>
      </c>
      <c r="H431" s="44" t="s">
        <v>276</v>
      </c>
      <c r="I431" s="44" t="s">
        <v>276</v>
      </c>
      <c r="J431" s="15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0"/>
      <c r="C432" s="20"/>
      <c r="D432" s="20"/>
      <c r="E432" s="20"/>
      <c r="F432" s="20"/>
      <c r="G432" s="20"/>
      <c r="H432" s="20"/>
      <c r="I432" s="20"/>
      <c r="BM432" s="55"/>
    </row>
    <row r="433" spans="1:65" ht="15">
      <c r="B433" s="8" t="s">
        <v>538</v>
      </c>
      <c r="BM433" s="27" t="s">
        <v>278</v>
      </c>
    </row>
    <row r="434" spans="1:65" ht="15">
      <c r="A434" s="24" t="s">
        <v>23</v>
      </c>
      <c r="B434" s="18" t="s">
        <v>114</v>
      </c>
      <c r="C434" s="15" t="s">
        <v>115</v>
      </c>
      <c r="D434" s="16" t="s">
        <v>240</v>
      </c>
      <c r="E434" s="17" t="s">
        <v>240</v>
      </c>
      <c r="F434" s="15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</v>
      </c>
    </row>
    <row r="435" spans="1:65">
      <c r="A435" s="29"/>
      <c r="B435" s="19" t="s">
        <v>241</v>
      </c>
      <c r="C435" s="9" t="s">
        <v>241</v>
      </c>
      <c r="D435" s="151" t="s">
        <v>248</v>
      </c>
      <c r="E435" s="152" t="s">
        <v>256</v>
      </c>
      <c r="F435" s="15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 t="s">
        <v>3</v>
      </c>
    </row>
    <row r="436" spans="1:65">
      <c r="A436" s="29"/>
      <c r="B436" s="19"/>
      <c r="C436" s="9"/>
      <c r="D436" s="10" t="s">
        <v>102</v>
      </c>
      <c r="E436" s="11" t="s">
        <v>102</v>
      </c>
      <c r="F436" s="15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2</v>
      </c>
    </row>
    <row r="437" spans="1:65">
      <c r="A437" s="29"/>
      <c r="B437" s="19"/>
      <c r="C437" s="9"/>
      <c r="D437" s="25"/>
      <c r="E437" s="25"/>
      <c r="F437" s="15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2</v>
      </c>
    </row>
    <row r="438" spans="1:65">
      <c r="A438" s="29"/>
      <c r="B438" s="18">
        <v>1</v>
      </c>
      <c r="C438" s="14">
        <v>1</v>
      </c>
      <c r="D438" s="146" t="s">
        <v>220</v>
      </c>
      <c r="E438" s="21" t="s">
        <v>291</v>
      </c>
      <c r="F438" s="15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>
        <v>1</v>
      </c>
      <c r="C439" s="9">
        <v>2</v>
      </c>
      <c r="D439" s="148" t="s">
        <v>220</v>
      </c>
      <c r="E439" s="11" t="s">
        <v>291</v>
      </c>
      <c r="F439" s="15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16</v>
      </c>
    </row>
    <row r="440" spans="1:65">
      <c r="A440" s="29"/>
      <c r="B440" s="19">
        <v>1</v>
      </c>
      <c r="C440" s="9">
        <v>3</v>
      </c>
      <c r="D440" s="148" t="s">
        <v>220</v>
      </c>
      <c r="E440" s="11" t="s">
        <v>291</v>
      </c>
      <c r="F440" s="15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16</v>
      </c>
    </row>
    <row r="441" spans="1:65">
      <c r="A441" s="29"/>
      <c r="B441" s="19">
        <v>1</v>
      </c>
      <c r="C441" s="9">
        <v>4</v>
      </c>
      <c r="D441" s="148" t="s">
        <v>220</v>
      </c>
      <c r="E441" s="11" t="s">
        <v>291</v>
      </c>
      <c r="F441" s="15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220</v>
      </c>
    </row>
    <row r="442" spans="1:65">
      <c r="A442" s="29"/>
      <c r="B442" s="19">
        <v>1</v>
      </c>
      <c r="C442" s="9">
        <v>5</v>
      </c>
      <c r="D442" s="148" t="s">
        <v>220</v>
      </c>
      <c r="E442" s="11" t="s">
        <v>291</v>
      </c>
      <c r="F442" s="15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22</v>
      </c>
    </row>
    <row r="443" spans="1:65">
      <c r="A443" s="29"/>
      <c r="B443" s="19">
        <v>1</v>
      </c>
      <c r="C443" s="9">
        <v>6</v>
      </c>
      <c r="D443" s="148" t="s">
        <v>220</v>
      </c>
      <c r="E443" s="11" t="s">
        <v>291</v>
      </c>
      <c r="F443" s="15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5"/>
    </row>
    <row r="444" spans="1:65">
      <c r="A444" s="29"/>
      <c r="B444" s="20" t="s">
        <v>271</v>
      </c>
      <c r="C444" s="12"/>
      <c r="D444" s="22" t="s">
        <v>770</v>
      </c>
      <c r="E444" s="22" t="s">
        <v>770</v>
      </c>
      <c r="F444" s="15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5"/>
    </row>
    <row r="445" spans="1:65">
      <c r="A445" s="29"/>
      <c r="B445" s="3" t="s">
        <v>272</v>
      </c>
      <c r="C445" s="28"/>
      <c r="D445" s="11" t="s">
        <v>770</v>
      </c>
      <c r="E445" s="11" t="s">
        <v>770</v>
      </c>
      <c r="F445" s="15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273</v>
      </c>
      <c r="C446" s="28"/>
      <c r="D446" s="23" t="s">
        <v>770</v>
      </c>
      <c r="E446" s="23" t="s">
        <v>770</v>
      </c>
      <c r="F446" s="15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3" t="s">
        <v>87</v>
      </c>
      <c r="C447" s="28"/>
      <c r="D447" s="13" t="s">
        <v>770</v>
      </c>
      <c r="E447" s="13" t="s">
        <v>770</v>
      </c>
      <c r="F447" s="15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29"/>
      <c r="B448" s="3" t="s">
        <v>274</v>
      </c>
      <c r="C448" s="28"/>
      <c r="D448" s="13" t="s">
        <v>770</v>
      </c>
      <c r="E448" s="13" t="s">
        <v>770</v>
      </c>
      <c r="F448" s="15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45" t="s">
        <v>275</v>
      </c>
      <c r="C449" s="46"/>
      <c r="D449" s="44" t="s">
        <v>276</v>
      </c>
      <c r="E449" s="44" t="s">
        <v>276</v>
      </c>
      <c r="F449" s="15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0"/>
      <c r="C450" s="20"/>
      <c r="D450" s="20"/>
      <c r="E450" s="20"/>
      <c r="BM450" s="55"/>
    </row>
    <row r="451" spans="1:65" ht="15">
      <c r="B451" s="8" t="s">
        <v>539</v>
      </c>
      <c r="BM451" s="27" t="s">
        <v>278</v>
      </c>
    </row>
    <row r="452" spans="1:65" ht="15">
      <c r="A452" s="24" t="s">
        <v>55</v>
      </c>
      <c r="B452" s="18" t="s">
        <v>114</v>
      </c>
      <c r="C452" s="15" t="s">
        <v>115</v>
      </c>
      <c r="D452" s="16" t="s">
        <v>240</v>
      </c>
      <c r="E452" s="17" t="s">
        <v>240</v>
      </c>
      <c r="F452" s="17" t="s">
        <v>240</v>
      </c>
      <c r="G452" s="17" t="s">
        <v>240</v>
      </c>
      <c r="H452" s="17" t="s">
        <v>240</v>
      </c>
      <c r="I452" s="17" t="s">
        <v>240</v>
      </c>
      <c r="J452" s="17" t="s">
        <v>240</v>
      </c>
      <c r="K452" s="17" t="s">
        <v>240</v>
      </c>
      <c r="L452" s="15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 t="s">
        <v>241</v>
      </c>
      <c r="C453" s="9" t="s">
        <v>241</v>
      </c>
      <c r="D453" s="151" t="s">
        <v>244</v>
      </c>
      <c r="E453" s="152" t="s">
        <v>246</v>
      </c>
      <c r="F453" s="152" t="s">
        <v>248</v>
      </c>
      <c r="G453" s="152" t="s">
        <v>256</v>
      </c>
      <c r="H453" s="152" t="s">
        <v>260</v>
      </c>
      <c r="I453" s="152" t="s">
        <v>280</v>
      </c>
      <c r="J453" s="152" t="s">
        <v>263</v>
      </c>
      <c r="K453" s="152" t="s">
        <v>265</v>
      </c>
      <c r="L453" s="15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 t="s">
        <v>1</v>
      </c>
    </row>
    <row r="454" spans="1:65">
      <c r="A454" s="29"/>
      <c r="B454" s="19"/>
      <c r="C454" s="9"/>
      <c r="D454" s="10" t="s">
        <v>303</v>
      </c>
      <c r="E454" s="11" t="s">
        <v>303</v>
      </c>
      <c r="F454" s="11" t="s">
        <v>103</v>
      </c>
      <c r="G454" s="11" t="s">
        <v>102</v>
      </c>
      <c r="H454" s="11" t="s">
        <v>103</v>
      </c>
      <c r="I454" s="11" t="s">
        <v>103</v>
      </c>
      <c r="J454" s="11" t="s">
        <v>103</v>
      </c>
      <c r="K454" s="11" t="s">
        <v>103</v>
      </c>
      <c r="L454" s="15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3</v>
      </c>
    </row>
    <row r="455" spans="1:65">
      <c r="A455" s="29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15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</v>
      </c>
    </row>
    <row r="456" spans="1:65">
      <c r="A456" s="29"/>
      <c r="B456" s="18">
        <v>1</v>
      </c>
      <c r="C456" s="14">
        <v>1</v>
      </c>
      <c r="D456" s="204" t="s">
        <v>276</v>
      </c>
      <c r="E456" s="204" t="s">
        <v>98</v>
      </c>
      <c r="F456" s="205">
        <v>0.65</v>
      </c>
      <c r="G456" s="204" t="s">
        <v>291</v>
      </c>
      <c r="H456" s="204">
        <v>0.73438649999999994</v>
      </c>
      <c r="I456" s="204">
        <v>0.74</v>
      </c>
      <c r="J456" s="204" t="s">
        <v>292</v>
      </c>
      <c r="K456" s="204" t="s">
        <v>292</v>
      </c>
      <c r="L456" s="207"/>
      <c r="M456" s="208"/>
      <c r="N456" s="208"/>
      <c r="O456" s="208"/>
      <c r="P456" s="208"/>
      <c r="Q456" s="208"/>
      <c r="R456" s="208"/>
      <c r="S456" s="208"/>
      <c r="T456" s="208"/>
      <c r="U456" s="208"/>
      <c r="V456" s="208"/>
      <c r="W456" s="208"/>
      <c r="X456" s="208"/>
      <c r="Y456" s="208"/>
      <c r="Z456" s="208"/>
      <c r="AA456" s="208"/>
      <c r="AB456" s="208"/>
      <c r="AC456" s="208"/>
      <c r="AD456" s="208"/>
      <c r="AE456" s="208"/>
      <c r="AF456" s="208"/>
      <c r="AG456" s="208"/>
      <c r="AH456" s="208"/>
      <c r="AI456" s="208"/>
      <c r="AJ456" s="208"/>
      <c r="AK456" s="208"/>
      <c r="AL456" s="208"/>
      <c r="AM456" s="208"/>
      <c r="AN456" s="208"/>
      <c r="AO456" s="208"/>
      <c r="AP456" s="208"/>
      <c r="AQ456" s="208"/>
      <c r="AR456" s="208"/>
      <c r="AS456" s="208"/>
      <c r="AT456" s="208"/>
      <c r="AU456" s="208"/>
      <c r="AV456" s="208"/>
      <c r="AW456" s="208"/>
      <c r="AX456" s="208"/>
      <c r="AY456" s="208"/>
      <c r="AZ456" s="208"/>
      <c r="BA456" s="208"/>
      <c r="BB456" s="208"/>
      <c r="BC456" s="208"/>
      <c r="BD456" s="208"/>
      <c r="BE456" s="208"/>
      <c r="BF456" s="208"/>
      <c r="BG456" s="208"/>
      <c r="BH456" s="208"/>
      <c r="BI456" s="208"/>
      <c r="BJ456" s="208"/>
      <c r="BK456" s="208"/>
      <c r="BL456" s="208"/>
      <c r="BM456" s="209">
        <v>1</v>
      </c>
    </row>
    <row r="457" spans="1:65">
      <c r="A457" s="29"/>
      <c r="B457" s="19">
        <v>1</v>
      </c>
      <c r="C457" s="9">
        <v>2</v>
      </c>
      <c r="D457" s="23" t="s">
        <v>276</v>
      </c>
      <c r="E457" s="23" t="s">
        <v>98</v>
      </c>
      <c r="F457" s="211">
        <v>0.66</v>
      </c>
      <c r="G457" s="23" t="s">
        <v>291</v>
      </c>
      <c r="H457" s="23">
        <v>0.73483699999999996</v>
      </c>
      <c r="I457" s="23">
        <v>0.74</v>
      </c>
      <c r="J457" s="23" t="s">
        <v>292</v>
      </c>
      <c r="K457" s="23" t="s">
        <v>292</v>
      </c>
      <c r="L457" s="207"/>
      <c r="M457" s="208"/>
      <c r="N457" s="208"/>
      <c r="O457" s="208"/>
      <c r="P457" s="208"/>
      <c r="Q457" s="208"/>
      <c r="R457" s="208"/>
      <c r="S457" s="208"/>
      <c r="T457" s="208"/>
      <c r="U457" s="208"/>
      <c r="V457" s="208"/>
      <c r="W457" s="208"/>
      <c r="X457" s="208"/>
      <c r="Y457" s="208"/>
      <c r="Z457" s="208"/>
      <c r="AA457" s="208"/>
      <c r="AB457" s="208"/>
      <c r="AC457" s="208"/>
      <c r="AD457" s="208"/>
      <c r="AE457" s="208"/>
      <c r="AF457" s="208"/>
      <c r="AG457" s="208"/>
      <c r="AH457" s="208"/>
      <c r="AI457" s="208"/>
      <c r="AJ457" s="208"/>
      <c r="AK457" s="208"/>
      <c r="AL457" s="208"/>
      <c r="AM457" s="208"/>
      <c r="AN457" s="208"/>
      <c r="AO457" s="208"/>
      <c r="AP457" s="208"/>
      <c r="AQ457" s="208"/>
      <c r="AR457" s="208"/>
      <c r="AS457" s="208"/>
      <c r="AT457" s="208"/>
      <c r="AU457" s="208"/>
      <c r="AV457" s="208"/>
      <c r="AW457" s="208"/>
      <c r="AX457" s="208"/>
      <c r="AY457" s="208"/>
      <c r="AZ457" s="208"/>
      <c r="BA457" s="208"/>
      <c r="BB457" s="208"/>
      <c r="BC457" s="208"/>
      <c r="BD457" s="208"/>
      <c r="BE457" s="208"/>
      <c r="BF457" s="208"/>
      <c r="BG457" s="208"/>
      <c r="BH457" s="208"/>
      <c r="BI457" s="208"/>
      <c r="BJ457" s="208"/>
      <c r="BK457" s="208"/>
      <c r="BL457" s="208"/>
      <c r="BM457" s="209">
        <v>17</v>
      </c>
    </row>
    <row r="458" spans="1:65">
      <c r="A458" s="29"/>
      <c r="B458" s="19">
        <v>1</v>
      </c>
      <c r="C458" s="9">
        <v>3</v>
      </c>
      <c r="D458" s="23" t="s">
        <v>276</v>
      </c>
      <c r="E458" s="23" t="s">
        <v>98</v>
      </c>
      <c r="F458" s="211">
        <v>0.66</v>
      </c>
      <c r="G458" s="23" t="s">
        <v>291</v>
      </c>
      <c r="H458" s="23">
        <v>0.7385815</v>
      </c>
      <c r="I458" s="23">
        <v>0.73</v>
      </c>
      <c r="J458" s="23" t="s">
        <v>292</v>
      </c>
      <c r="K458" s="23" t="s">
        <v>292</v>
      </c>
      <c r="L458" s="207"/>
      <c r="M458" s="208"/>
      <c r="N458" s="208"/>
      <c r="O458" s="208"/>
      <c r="P458" s="208"/>
      <c r="Q458" s="208"/>
      <c r="R458" s="208"/>
      <c r="S458" s="208"/>
      <c r="T458" s="208"/>
      <c r="U458" s="208"/>
      <c r="V458" s="208"/>
      <c r="W458" s="208"/>
      <c r="X458" s="208"/>
      <c r="Y458" s="208"/>
      <c r="Z458" s="208"/>
      <c r="AA458" s="208"/>
      <c r="AB458" s="208"/>
      <c r="AC458" s="208"/>
      <c r="AD458" s="208"/>
      <c r="AE458" s="208"/>
      <c r="AF458" s="208"/>
      <c r="AG458" s="208"/>
      <c r="AH458" s="208"/>
      <c r="AI458" s="208"/>
      <c r="AJ458" s="208"/>
      <c r="AK458" s="208"/>
      <c r="AL458" s="208"/>
      <c r="AM458" s="208"/>
      <c r="AN458" s="208"/>
      <c r="AO458" s="208"/>
      <c r="AP458" s="208"/>
      <c r="AQ458" s="208"/>
      <c r="AR458" s="208"/>
      <c r="AS458" s="208"/>
      <c r="AT458" s="208"/>
      <c r="AU458" s="208"/>
      <c r="AV458" s="208"/>
      <c r="AW458" s="208"/>
      <c r="AX458" s="208"/>
      <c r="AY458" s="208"/>
      <c r="AZ458" s="208"/>
      <c r="BA458" s="208"/>
      <c r="BB458" s="208"/>
      <c r="BC458" s="208"/>
      <c r="BD458" s="208"/>
      <c r="BE458" s="208"/>
      <c r="BF458" s="208"/>
      <c r="BG458" s="208"/>
      <c r="BH458" s="208"/>
      <c r="BI458" s="208"/>
      <c r="BJ458" s="208"/>
      <c r="BK458" s="208"/>
      <c r="BL458" s="208"/>
      <c r="BM458" s="209">
        <v>16</v>
      </c>
    </row>
    <row r="459" spans="1:65">
      <c r="A459" s="29"/>
      <c r="B459" s="19">
        <v>1</v>
      </c>
      <c r="C459" s="9">
        <v>4</v>
      </c>
      <c r="D459" s="23" t="s">
        <v>276</v>
      </c>
      <c r="E459" s="23" t="s">
        <v>98</v>
      </c>
      <c r="F459" s="211">
        <v>0.66</v>
      </c>
      <c r="G459" s="23" t="s">
        <v>291</v>
      </c>
      <c r="H459" s="23">
        <v>0.73282000000000003</v>
      </c>
      <c r="I459" s="23">
        <v>0.73</v>
      </c>
      <c r="J459" s="23" t="s">
        <v>292</v>
      </c>
      <c r="K459" s="23" t="s">
        <v>292</v>
      </c>
      <c r="L459" s="207"/>
      <c r="M459" s="208"/>
      <c r="N459" s="208"/>
      <c r="O459" s="208"/>
      <c r="P459" s="208"/>
      <c r="Q459" s="208"/>
      <c r="R459" s="208"/>
      <c r="S459" s="208"/>
      <c r="T459" s="208"/>
      <c r="U459" s="208"/>
      <c r="V459" s="208"/>
      <c r="W459" s="208"/>
      <c r="X459" s="208"/>
      <c r="Y459" s="208"/>
      <c r="Z459" s="208"/>
      <c r="AA459" s="208"/>
      <c r="AB459" s="208"/>
      <c r="AC459" s="208"/>
      <c r="AD459" s="208"/>
      <c r="AE459" s="208"/>
      <c r="AF459" s="208"/>
      <c r="AG459" s="208"/>
      <c r="AH459" s="208"/>
      <c r="AI459" s="208"/>
      <c r="AJ459" s="208"/>
      <c r="AK459" s="208"/>
      <c r="AL459" s="208"/>
      <c r="AM459" s="208"/>
      <c r="AN459" s="208"/>
      <c r="AO459" s="208"/>
      <c r="AP459" s="208"/>
      <c r="AQ459" s="208"/>
      <c r="AR459" s="208"/>
      <c r="AS459" s="208"/>
      <c r="AT459" s="208"/>
      <c r="AU459" s="208"/>
      <c r="AV459" s="208"/>
      <c r="AW459" s="208"/>
      <c r="AX459" s="208"/>
      <c r="AY459" s="208"/>
      <c r="AZ459" s="208"/>
      <c r="BA459" s="208"/>
      <c r="BB459" s="208"/>
      <c r="BC459" s="208"/>
      <c r="BD459" s="208"/>
      <c r="BE459" s="208"/>
      <c r="BF459" s="208"/>
      <c r="BG459" s="208"/>
      <c r="BH459" s="208"/>
      <c r="BI459" s="208"/>
      <c r="BJ459" s="208"/>
      <c r="BK459" s="208"/>
      <c r="BL459" s="208"/>
      <c r="BM459" s="209">
        <v>0.73461816666666702</v>
      </c>
    </row>
    <row r="460" spans="1:65">
      <c r="A460" s="29"/>
      <c r="B460" s="19">
        <v>1</v>
      </c>
      <c r="C460" s="9">
        <v>5</v>
      </c>
      <c r="D460" s="23" t="s">
        <v>276</v>
      </c>
      <c r="E460" s="23" t="s">
        <v>98</v>
      </c>
      <c r="F460" s="211">
        <v>0.65</v>
      </c>
      <c r="G460" s="23" t="s">
        <v>291</v>
      </c>
      <c r="H460" s="23">
        <v>0.7331955</v>
      </c>
      <c r="I460" s="23">
        <v>0.73</v>
      </c>
      <c r="J460" s="23" t="s">
        <v>292</v>
      </c>
      <c r="K460" s="23" t="s">
        <v>292</v>
      </c>
      <c r="L460" s="207"/>
      <c r="M460" s="208"/>
      <c r="N460" s="208"/>
      <c r="O460" s="208"/>
      <c r="P460" s="208"/>
      <c r="Q460" s="208"/>
      <c r="R460" s="208"/>
      <c r="S460" s="208"/>
      <c r="T460" s="208"/>
      <c r="U460" s="208"/>
      <c r="V460" s="208"/>
      <c r="W460" s="208"/>
      <c r="X460" s="208"/>
      <c r="Y460" s="208"/>
      <c r="Z460" s="208"/>
      <c r="AA460" s="208"/>
      <c r="AB460" s="208"/>
      <c r="AC460" s="208"/>
      <c r="AD460" s="208"/>
      <c r="AE460" s="208"/>
      <c r="AF460" s="208"/>
      <c r="AG460" s="208"/>
      <c r="AH460" s="208"/>
      <c r="AI460" s="208"/>
      <c r="AJ460" s="208"/>
      <c r="AK460" s="208"/>
      <c r="AL460" s="208"/>
      <c r="AM460" s="208"/>
      <c r="AN460" s="208"/>
      <c r="AO460" s="208"/>
      <c r="AP460" s="208"/>
      <c r="AQ460" s="208"/>
      <c r="AR460" s="208"/>
      <c r="AS460" s="208"/>
      <c r="AT460" s="208"/>
      <c r="AU460" s="208"/>
      <c r="AV460" s="208"/>
      <c r="AW460" s="208"/>
      <c r="AX460" s="208"/>
      <c r="AY460" s="208"/>
      <c r="AZ460" s="208"/>
      <c r="BA460" s="208"/>
      <c r="BB460" s="208"/>
      <c r="BC460" s="208"/>
      <c r="BD460" s="208"/>
      <c r="BE460" s="208"/>
      <c r="BF460" s="208"/>
      <c r="BG460" s="208"/>
      <c r="BH460" s="208"/>
      <c r="BI460" s="208"/>
      <c r="BJ460" s="208"/>
      <c r="BK460" s="208"/>
      <c r="BL460" s="208"/>
      <c r="BM460" s="209">
        <v>23</v>
      </c>
    </row>
    <row r="461" spans="1:65">
      <c r="A461" s="29"/>
      <c r="B461" s="19">
        <v>1</v>
      </c>
      <c r="C461" s="9">
        <v>6</v>
      </c>
      <c r="D461" s="23" t="s">
        <v>276</v>
      </c>
      <c r="E461" s="23" t="s">
        <v>98</v>
      </c>
      <c r="F461" s="211">
        <v>0.66</v>
      </c>
      <c r="G461" s="23" t="s">
        <v>291</v>
      </c>
      <c r="H461" s="23">
        <v>0.73159750000000001</v>
      </c>
      <c r="I461" s="23">
        <v>0.74</v>
      </c>
      <c r="J461" s="23" t="s">
        <v>292</v>
      </c>
      <c r="K461" s="23" t="s">
        <v>292</v>
      </c>
      <c r="L461" s="207"/>
      <c r="M461" s="208"/>
      <c r="N461" s="208"/>
      <c r="O461" s="208"/>
      <c r="P461" s="208"/>
      <c r="Q461" s="208"/>
      <c r="R461" s="208"/>
      <c r="S461" s="208"/>
      <c r="T461" s="208"/>
      <c r="U461" s="208"/>
      <c r="V461" s="208"/>
      <c r="W461" s="208"/>
      <c r="X461" s="208"/>
      <c r="Y461" s="208"/>
      <c r="Z461" s="208"/>
      <c r="AA461" s="208"/>
      <c r="AB461" s="208"/>
      <c r="AC461" s="208"/>
      <c r="AD461" s="208"/>
      <c r="AE461" s="208"/>
      <c r="AF461" s="208"/>
      <c r="AG461" s="208"/>
      <c r="AH461" s="208"/>
      <c r="AI461" s="208"/>
      <c r="AJ461" s="208"/>
      <c r="AK461" s="208"/>
      <c r="AL461" s="208"/>
      <c r="AM461" s="208"/>
      <c r="AN461" s="208"/>
      <c r="AO461" s="208"/>
      <c r="AP461" s="208"/>
      <c r="AQ461" s="208"/>
      <c r="AR461" s="208"/>
      <c r="AS461" s="208"/>
      <c r="AT461" s="208"/>
      <c r="AU461" s="208"/>
      <c r="AV461" s="208"/>
      <c r="AW461" s="208"/>
      <c r="AX461" s="208"/>
      <c r="AY461" s="208"/>
      <c r="AZ461" s="208"/>
      <c r="BA461" s="208"/>
      <c r="BB461" s="208"/>
      <c r="BC461" s="208"/>
      <c r="BD461" s="208"/>
      <c r="BE461" s="208"/>
      <c r="BF461" s="208"/>
      <c r="BG461" s="208"/>
      <c r="BH461" s="208"/>
      <c r="BI461" s="208"/>
      <c r="BJ461" s="208"/>
      <c r="BK461" s="208"/>
      <c r="BL461" s="208"/>
      <c r="BM461" s="56"/>
    </row>
    <row r="462" spans="1:65">
      <c r="A462" s="29"/>
      <c r="B462" s="20" t="s">
        <v>271</v>
      </c>
      <c r="C462" s="12"/>
      <c r="D462" s="213" t="s">
        <v>770</v>
      </c>
      <c r="E462" s="213" t="s">
        <v>770</v>
      </c>
      <c r="F462" s="213">
        <v>0.65666666666666673</v>
      </c>
      <c r="G462" s="213" t="s">
        <v>770</v>
      </c>
      <c r="H462" s="213">
        <v>0.73423633333333338</v>
      </c>
      <c r="I462" s="213">
        <v>0.73499999999999999</v>
      </c>
      <c r="J462" s="213" t="s">
        <v>770</v>
      </c>
      <c r="K462" s="213" t="s">
        <v>770</v>
      </c>
      <c r="L462" s="207"/>
      <c r="M462" s="208"/>
      <c r="N462" s="208"/>
      <c r="O462" s="208"/>
      <c r="P462" s="208"/>
      <c r="Q462" s="208"/>
      <c r="R462" s="208"/>
      <c r="S462" s="208"/>
      <c r="T462" s="208"/>
      <c r="U462" s="208"/>
      <c r="V462" s="208"/>
      <c r="W462" s="208"/>
      <c r="X462" s="208"/>
      <c r="Y462" s="208"/>
      <c r="Z462" s="208"/>
      <c r="AA462" s="208"/>
      <c r="AB462" s="208"/>
      <c r="AC462" s="208"/>
      <c r="AD462" s="208"/>
      <c r="AE462" s="208"/>
      <c r="AF462" s="208"/>
      <c r="AG462" s="208"/>
      <c r="AH462" s="208"/>
      <c r="AI462" s="208"/>
      <c r="AJ462" s="208"/>
      <c r="AK462" s="208"/>
      <c r="AL462" s="208"/>
      <c r="AM462" s="208"/>
      <c r="AN462" s="208"/>
      <c r="AO462" s="208"/>
      <c r="AP462" s="208"/>
      <c r="AQ462" s="208"/>
      <c r="AR462" s="208"/>
      <c r="AS462" s="208"/>
      <c r="AT462" s="208"/>
      <c r="AU462" s="208"/>
      <c r="AV462" s="208"/>
      <c r="AW462" s="208"/>
      <c r="AX462" s="208"/>
      <c r="AY462" s="208"/>
      <c r="AZ462" s="208"/>
      <c r="BA462" s="208"/>
      <c r="BB462" s="208"/>
      <c r="BC462" s="208"/>
      <c r="BD462" s="208"/>
      <c r="BE462" s="208"/>
      <c r="BF462" s="208"/>
      <c r="BG462" s="208"/>
      <c r="BH462" s="208"/>
      <c r="BI462" s="208"/>
      <c r="BJ462" s="208"/>
      <c r="BK462" s="208"/>
      <c r="BL462" s="208"/>
      <c r="BM462" s="56"/>
    </row>
    <row r="463" spans="1:65">
      <c r="A463" s="29"/>
      <c r="B463" s="3" t="s">
        <v>272</v>
      </c>
      <c r="C463" s="28"/>
      <c r="D463" s="23" t="s">
        <v>770</v>
      </c>
      <c r="E463" s="23" t="s">
        <v>770</v>
      </c>
      <c r="F463" s="23">
        <v>0.66</v>
      </c>
      <c r="G463" s="23" t="s">
        <v>770</v>
      </c>
      <c r="H463" s="23">
        <v>0.73379099999999997</v>
      </c>
      <c r="I463" s="23">
        <v>0.73499999999999999</v>
      </c>
      <c r="J463" s="23" t="s">
        <v>770</v>
      </c>
      <c r="K463" s="23" t="s">
        <v>770</v>
      </c>
      <c r="L463" s="207"/>
      <c r="M463" s="208"/>
      <c r="N463" s="208"/>
      <c r="O463" s="208"/>
      <c r="P463" s="208"/>
      <c r="Q463" s="208"/>
      <c r="R463" s="208"/>
      <c r="S463" s="208"/>
      <c r="T463" s="208"/>
      <c r="U463" s="208"/>
      <c r="V463" s="208"/>
      <c r="W463" s="208"/>
      <c r="X463" s="208"/>
      <c r="Y463" s="208"/>
      <c r="Z463" s="208"/>
      <c r="AA463" s="208"/>
      <c r="AB463" s="208"/>
      <c r="AC463" s="208"/>
      <c r="AD463" s="208"/>
      <c r="AE463" s="208"/>
      <c r="AF463" s="208"/>
      <c r="AG463" s="208"/>
      <c r="AH463" s="208"/>
      <c r="AI463" s="208"/>
      <c r="AJ463" s="208"/>
      <c r="AK463" s="208"/>
      <c r="AL463" s="208"/>
      <c r="AM463" s="208"/>
      <c r="AN463" s="208"/>
      <c r="AO463" s="208"/>
      <c r="AP463" s="208"/>
      <c r="AQ463" s="208"/>
      <c r="AR463" s="208"/>
      <c r="AS463" s="208"/>
      <c r="AT463" s="208"/>
      <c r="AU463" s="208"/>
      <c r="AV463" s="208"/>
      <c r="AW463" s="208"/>
      <c r="AX463" s="208"/>
      <c r="AY463" s="208"/>
      <c r="AZ463" s="208"/>
      <c r="BA463" s="208"/>
      <c r="BB463" s="208"/>
      <c r="BC463" s="208"/>
      <c r="BD463" s="208"/>
      <c r="BE463" s="208"/>
      <c r="BF463" s="208"/>
      <c r="BG463" s="208"/>
      <c r="BH463" s="208"/>
      <c r="BI463" s="208"/>
      <c r="BJ463" s="208"/>
      <c r="BK463" s="208"/>
      <c r="BL463" s="208"/>
      <c r="BM463" s="56"/>
    </row>
    <row r="464" spans="1:65">
      <c r="A464" s="29"/>
      <c r="B464" s="3" t="s">
        <v>273</v>
      </c>
      <c r="C464" s="28"/>
      <c r="D464" s="23" t="s">
        <v>770</v>
      </c>
      <c r="E464" s="23" t="s">
        <v>770</v>
      </c>
      <c r="F464" s="23">
        <v>5.1639777949432268E-3</v>
      </c>
      <c r="G464" s="23" t="s">
        <v>770</v>
      </c>
      <c r="H464" s="23">
        <v>2.4214293024299987E-3</v>
      </c>
      <c r="I464" s="23">
        <v>5.4772255750516656E-3</v>
      </c>
      <c r="J464" s="23" t="s">
        <v>770</v>
      </c>
      <c r="K464" s="23" t="s">
        <v>770</v>
      </c>
      <c r="L464" s="207"/>
      <c r="M464" s="208"/>
      <c r="N464" s="208"/>
      <c r="O464" s="208"/>
      <c r="P464" s="208"/>
      <c r="Q464" s="208"/>
      <c r="R464" s="208"/>
      <c r="S464" s="208"/>
      <c r="T464" s="208"/>
      <c r="U464" s="208"/>
      <c r="V464" s="208"/>
      <c r="W464" s="208"/>
      <c r="X464" s="208"/>
      <c r="Y464" s="208"/>
      <c r="Z464" s="208"/>
      <c r="AA464" s="208"/>
      <c r="AB464" s="208"/>
      <c r="AC464" s="208"/>
      <c r="AD464" s="208"/>
      <c r="AE464" s="208"/>
      <c r="AF464" s="208"/>
      <c r="AG464" s="208"/>
      <c r="AH464" s="208"/>
      <c r="AI464" s="208"/>
      <c r="AJ464" s="208"/>
      <c r="AK464" s="208"/>
      <c r="AL464" s="208"/>
      <c r="AM464" s="208"/>
      <c r="AN464" s="208"/>
      <c r="AO464" s="208"/>
      <c r="AP464" s="208"/>
      <c r="AQ464" s="208"/>
      <c r="AR464" s="208"/>
      <c r="AS464" s="208"/>
      <c r="AT464" s="208"/>
      <c r="AU464" s="208"/>
      <c r="AV464" s="208"/>
      <c r="AW464" s="208"/>
      <c r="AX464" s="208"/>
      <c r="AY464" s="208"/>
      <c r="AZ464" s="208"/>
      <c r="BA464" s="208"/>
      <c r="BB464" s="208"/>
      <c r="BC464" s="208"/>
      <c r="BD464" s="208"/>
      <c r="BE464" s="208"/>
      <c r="BF464" s="208"/>
      <c r="BG464" s="208"/>
      <c r="BH464" s="208"/>
      <c r="BI464" s="208"/>
      <c r="BJ464" s="208"/>
      <c r="BK464" s="208"/>
      <c r="BL464" s="208"/>
      <c r="BM464" s="56"/>
    </row>
    <row r="465" spans="1:65">
      <c r="A465" s="29"/>
      <c r="B465" s="3" t="s">
        <v>87</v>
      </c>
      <c r="C465" s="28"/>
      <c r="D465" s="13" t="s">
        <v>770</v>
      </c>
      <c r="E465" s="13" t="s">
        <v>770</v>
      </c>
      <c r="F465" s="13">
        <v>7.8639255760556744E-3</v>
      </c>
      <c r="G465" s="13" t="s">
        <v>770</v>
      </c>
      <c r="H465" s="13">
        <v>3.2978881492244302E-3</v>
      </c>
      <c r="I465" s="13">
        <v>7.4520075851043071E-3</v>
      </c>
      <c r="J465" s="13" t="s">
        <v>770</v>
      </c>
      <c r="K465" s="13" t="s">
        <v>770</v>
      </c>
      <c r="L465" s="15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29"/>
      <c r="B466" s="3" t="s">
        <v>274</v>
      </c>
      <c r="C466" s="28"/>
      <c r="D466" s="13" t="s">
        <v>770</v>
      </c>
      <c r="E466" s="13" t="s">
        <v>770</v>
      </c>
      <c r="F466" s="13">
        <v>-0.10611158767513951</v>
      </c>
      <c r="G466" s="13" t="s">
        <v>770</v>
      </c>
      <c r="H466" s="13">
        <v>-5.1977115549184383E-4</v>
      </c>
      <c r="I466" s="13">
        <v>5.1977115549095565E-4</v>
      </c>
      <c r="J466" s="13" t="s">
        <v>770</v>
      </c>
      <c r="K466" s="13" t="s">
        <v>770</v>
      </c>
      <c r="L466" s="15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29"/>
      <c r="B467" s="45" t="s">
        <v>275</v>
      </c>
      <c r="C467" s="46"/>
      <c r="D467" s="44" t="s">
        <v>276</v>
      </c>
      <c r="E467" s="44" t="s">
        <v>276</v>
      </c>
      <c r="F467" s="44">
        <v>68.489999999999995</v>
      </c>
      <c r="G467" s="44" t="s">
        <v>276</v>
      </c>
      <c r="H467" s="44">
        <v>0</v>
      </c>
      <c r="I467" s="44">
        <v>0.67</v>
      </c>
      <c r="J467" s="44" t="s">
        <v>276</v>
      </c>
      <c r="K467" s="44" t="s">
        <v>276</v>
      </c>
      <c r="L467" s="15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0"/>
      <c r="C468" s="20"/>
      <c r="D468" s="20"/>
      <c r="E468" s="20"/>
      <c r="F468" s="20"/>
      <c r="G468" s="20"/>
      <c r="H468" s="20"/>
      <c r="I468" s="20"/>
      <c r="J468" s="20"/>
      <c r="K468" s="20"/>
      <c r="BM468" s="55"/>
    </row>
    <row r="469" spans="1:65" ht="15">
      <c r="B469" s="8" t="s">
        <v>540</v>
      </c>
      <c r="BM469" s="27" t="s">
        <v>278</v>
      </c>
    </row>
    <row r="470" spans="1:65" ht="15">
      <c r="A470" s="24" t="s">
        <v>56</v>
      </c>
      <c r="B470" s="18" t="s">
        <v>114</v>
      </c>
      <c r="C470" s="15" t="s">
        <v>115</v>
      </c>
      <c r="D470" s="16" t="s">
        <v>240</v>
      </c>
      <c r="E470" s="17" t="s">
        <v>240</v>
      </c>
      <c r="F470" s="17" t="s">
        <v>240</v>
      </c>
      <c r="G470" s="17" t="s">
        <v>240</v>
      </c>
      <c r="H470" s="17" t="s">
        <v>240</v>
      </c>
      <c r="I470" s="17" t="s">
        <v>240</v>
      </c>
      <c r="J470" s="17" t="s">
        <v>240</v>
      </c>
      <c r="K470" s="17" t="s">
        <v>240</v>
      </c>
      <c r="L470" s="15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</v>
      </c>
    </row>
    <row r="471" spans="1:65">
      <c r="A471" s="29"/>
      <c r="B471" s="19" t="s">
        <v>241</v>
      </c>
      <c r="C471" s="9" t="s">
        <v>241</v>
      </c>
      <c r="D471" s="151" t="s">
        <v>244</v>
      </c>
      <c r="E471" s="152" t="s">
        <v>246</v>
      </c>
      <c r="F471" s="152" t="s">
        <v>248</v>
      </c>
      <c r="G471" s="152" t="s">
        <v>256</v>
      </c>
      <c r="H471" s="152" t="s">
        <v>260</v>
      </c>
      <c r="I471" s="152" t="s">
        <v>280</v>
      </c>
      <c r="J471" s="152" t="s">
        <v>263</v>
      </c>
      <c r="K471" s="152" t="s">
        <v>265</v>
      </c>
      <c r="L471" s="15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</v>
      </c>
    </row>
    <row r="472" spans="1:65">
      <c r="A472" s="29"/>
      <c r="B472" s="19"/>
      <c r="C472" s="9"/>
      <c r="D472" s="10" t="s">
        <v>303</v>
      </c>
      <c r="E472" s="11" t="s">
        <v>303</v>
      </c>
      <c r="F472" s="11" t="s">
        <v>103</v>
      </c>
      <c r="G472" s="11" t="s">
        <v>102</v>
      </c>
      <c r="H472" s="11" t="s">
        <v>103</v>
      </c>
      <c r="I472" s="11" t="s">
        <v>103</v>
      </c>
      <c r="J472" s="11" t="s">
        <v>103</v>
      </c>
      <c r="K472" s="11" t="s">
        <v>103</v>
      </c>
      <c r="L472" s="15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</v>
      </c>
    </row>
    <row r="473" spans="1:65">
      <c r="A473" s="29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15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3</v>
      </c>
    </row>
    <row r="474" spans="1:65">
      <c r="A474" s="29"/>
      <c r="B474" s="18">
        <v>1</v>
      </c>
      <c r="C474" s="14">
        <v>1</v>
      </c>
      <c r="D474" s="204" t="s">
        <v>276</v>
      </c>
      <c r="E474" s="204" t="s">
        <v>98</v>
      </c>
      <c r="F474" s="204">
        <v>3.7180000000000005E-2</v>
      </c>
      <c r="G474" s="204" t="s">
        <v>291</v>
      </c>
      <c r="H474" s="204">
        <v>3.6747759999999997E-2</v>
      </c>
      <c r="I474" s="204">
        <v>3.5500000000000004E-2</v>
      </c>
      <c r="J474" s="204" t="s">
        <v>292</v>
      </c>
      <c r="K474" s="204" t="s">
        <v>292</v>
      </c>
      <c r="L474" s="207"/>
      <c r="M474" s="208"/>
      <c r="N474" s="208"/>
      <c r="O474" s="208"/>
      <c r="P474" s="208"/>
      <c r="Q474" s="208"/>
      <c r="R474" s="208"/>
      <c r="S474" s="208"/>
      <c r="T474" s="208"/>
      <c r="U474" s="208"/>
      <c r="V474" s="208"/>
      <c r="W474" s="208"/>
      <c r="X474" s="208"/>
      <c r="Y474" s="208"/>
      <c r="Z474" s="208"/>
      <c r="AA474" s="208"/>
      <c r="AB474" s="208"/>
      <c r="AC474" s="208"/>
      <c r="AD474" s="208"/>
      <c r="AE474" s="208"/>
      <c r="AF474" s="208"/>
      <c r="AG474" s="208"/>
      <c r="AH474" s="208"/>
      <c r="AI474" s="208"/>
      <c r="AJ474" s="208"/>
      <c r="AK474" s="208"/>
      <c r="AL474" s="208"/>
      <c r="AM474" s="208"/>
      <c r="AN474" s="208"/>
      <c r="AO474" s="208"/>
      <c r="AP474" s="208"/>
      <c r="AQ474" s="208"/>
      <c r="AR474" s="208"/>
      <c r="AS474" s="208"/>
      <c r="AT474" s="208"/>
      <c r="AU474" s="208"/>
      <c r="AV474" s="208"/>
      <c r="AW474" s="208"/>
      <c r="AX474" s="208"/>
      <c r="AY474" s="208"/>
      <c r="AZ474" s="208"/>
      <c r="BA474" s="208"/>
      <c r="BB474" s="208"/>
      <c r="BC474" s="208"/>
      <c r="BD474" s="208"/>
      <c r="BE474" s="208"/>
      <c r="BF474" s="208"/>
      <c r="BG474" s="208"/>
      <c r="BH474" s="208"/>
      <c r="BI474" s="208"/>
      <c r="BJ474" s="208"/>
      <c r="BK474" s="208"/>
      <c r="BL474" s="208"/>
      <c r="BM474" s="209">
        <v>1</v>
      </c>
    </row>
    <row r="475" spans="1:65">
      <c r="A475" s="29"/>
      <c r="B475" s="19">
        <v>1</v>
      </c>
      <c r="C475" s="9">
        <v>2</v>
      </c>
      <c r="D475" s="23" t="s">
        <v>276</v>
      </c>
      <c r="E475" s="23" t="s">
        <v>98</v>
      </c>
      <c r="F475" s="23">
        <v>3.4889999999999997E-2</v>
      </c>
      <c r="G475" s="23" t="s">
        <v>291</v>
      </c>
      <c r="H475" s="23">
        <v>3.627085E-2</v>
      </c>
      <c r="I475" s="23">
        <v>3.56E-2</v>
      </c>
      <c r="J475" s="23" t="s">
        <v>292</v>
      </c>
      <c r="K475" s="23" t="s">
        <v>292</v>
      </c>
      <c r="L475" s="207"/>
      <c r="M475" s="208"/>
      <c r="N475" s="208"/>
      <c r="O475" s="208"/>
      <c r="P475" s="208"/>
      <c r="Q475" s="208"/>
      <c r="R475" s="208"/>
      <c r="S475" s="208"/>
      <c r="T475" s="208"/>
      <c r="U475" s="208"/>
      <c r="V475" s="208"/>
      <c r="W475" s="208"/>
      <c r="X475" s="208"/>
      <c r="Y475" s="208"/>
      <c r="Z475" s="208"/>
      <c r="AA475" s="208"/>
      <c r="AB475" s="208"/>
      <c r="AC475" s="208"/>
      <c r="AD475" s="208"/>
      <c r="AE475" s="208"/>
      <c r="AF475" s="208"/>
      <c r="AG475" s="208"/>
      <c r="AH475" s="208"/>
      <c r="AI475" s="208"/>
      <c r="AJ475" s="208"/>
      <c r="AK475" s="208"/>
      <c r="AL475" s="208"/>
      <c r="AM475" s="208"/>
      <c r="AN475" s="208"/>
      <c r="AO475" s="208"/>
      <c r="AP475" s="208"/>
      <c r="AQ475" s="208"/>
      <c r="AR475" s="208"/>
      <c r="AS475" s="208"/>
      <c r="AT475" s="208"/>
      <c r="AU475" s="208"/>
      <c r="AV475" s="208"/>
      <c r="AW475" s="208"/>
      <c r="AX475" s="208"/>
      <c r="AY475" s="208"/>
      <c r="AZ475" s="208"/>
      <c r="BA475" s="208"/>
      <c r="BB475" s="208"/>
      <c r="BC475" s="208"/>
      <c r="BD475" s="208"/>
      <c r="BE475" s="208"/>
      <c r="BF475" s="208"/>
      <c r="BG475" s="208"/>
      <c r="BH475" s="208"/>
      <c r="BI475" s="208"/>
      <c r="BJ475" s="208"/>
      <c r="BK475" s="208"/>
      <c r="BL475" s="208"/>
      <c r="BM475" s="209">
        <v>18</v>
      </c>
    </row>
    <row r="476" spans="1:65">
      <c r="A476" s="29"/>
      <c r="B476" s="19">
        <v>1</v>
      </c>
      <c r="C476" s="9">
        <v>3</v>
      </c>
      <c r="D476" s="23" t="s">
        <v>276</v>
      </c>
      <c r="E476" s="23" t="s">
        <v>98</v>
      </c>
      <c r="F476" s="23">
        <v>3.5869999999999999E-2</v>
      </c>
      <c r="G476" s="23" t="s">
        <v>291</v>
      </c>
      <c r="H476" s="23">
        <v>3.6774730000000005E-2</v>
      </c>
      <c r="I476" s="23">
        <v>3.5500000000000004E-2</v>
      </c>
      <c r="J476" s="23" t="s">
        <v>292</v>
      </c>
      <c r="K476" s="23" t="s">
        <v>292</v>
      </c>
      <c r="L476" s="207"/>
      <c r="M476" s="208"/>
      <c r="N476" s="208"/>
      <c r="O476" s="208"/>
      <c r="P476" s="208"/>
      <c r="Q476" s="208"/>
      <c r="R476" s="208"/>
      <c r="S476" s="208"/>
      <c r="T476" s="208"/>
      <c r="U476" s="208"/>
      <c r="V476" s="208"/>
      <c r="W476" s="208"/>
      <c r="X476" s="208"/>
      <c r="Y476" s="208"/>
      <c r="Z476" s="208"/>
      <c r="AA476" s="208"/>
      <c r="AB476" s="208"/>
      <c r="AC476" s="208"/>
      <c r="AD476" s="208"/>
      <c r="AE476" s="208"/>
      <c r="AF476" s="208"/>
      <c r="AG476" s="208"/>
      <c r="AH476" s="208"/>
      <c r="AI476" s="208"/>
      <c r="AJ476" s="208"/>
      <c r="AK476" s="208"/>
      <c r="AL476" s="208"/>
      <c r="AM476" s="208"/>
      <c r="AN476" s="208"/>
      <c r="AO476" s="208"/>
      <c r="AP476" s="208"/>
      <c r="AQ476" s="208"/>
      <c r="AR476" s="208"/>
      <c r="AS476" s="208"/>
      <c r="AT476" s="208"/>
      <c r="AU476" s="208"/>
      <c r="AV476" s="208"/>
      <c r="AW476" s="208"/>
      <c r="AX476" s="208"/>
      <c r="AY476" s="208"/>
      <c r="AZ476" s="208"/>
      <c r="BA476" s="208"/>
      <c r="BB476" s="208"/>
      <c r="BC476" s="208"/>
      <c r="BD476" s="208"/>
      <c r="BE476" s="208"/>
      <c r="BF476" s="208"/>
      <c r="BG476" s="208"/>
      <c r="BH476" s="208"/>
      <c r="BI476" s="208"/>
      <c r="BJ476" s="208"/>
      <c r="BK476" s="208"/>
      <c r="BL476" s="208"/>
      <c r="BM476" s="209">
        <v>16</v>
      </c>
    </row>
    <row r="477" spans="1:65">
      <c r="A477" s="29"/>
      <c r="B477" s="19">
        <v>1</v>
      </c>
      <c r="C477" s="9">
        <v>4</v>
      </c>
      <c r="D477" s="23" t="s">
        <v>276</v>
      </c>
      <c r="E477" s="23" t="s">
        <v>98</v>
      </c>
      <c r="F477" s="23">
        <v>3.6159999999999998E-2</v>
      </c>
      <c r="G477" s="23" t="s">
        <v>291</v>
      </c>
      <c r="H477" s="23">
        <v>3.6776889999999993E-2</v>
      </c>
      <c r="I477" s="23">
        <v>3.56E-2</v>
      </c>
      <c r="J477" s="23" t="s">
        <v>292</v>
      </c>
      <c r="K477" s="23" t="s">
        <v>292</v>
      </c>
      <c r="L477" s="207"/>
      <c r="M477" s="208"/>
      <c r="N477" s="208"/>
      <c r="O477" s="208"/>
      <c r="P477" s="208"/>
      <c r="Q477" s="208"/>
      <c r="R477" s="208"/>
      <c r="S477" s="208"/>
      <c r="T477" s="208"/>
      <c r="U477" s="208"/>
      <c r="V477" s="208"/>
      <c r="W477" s="208"/>
      <c r="X477" s="208"/>
      <c r="Y477" s="208"/>
      <c r="Z477" s="208"/>
      <c r="AA477" s="208"/>
      <c r="AB477" s="208"/>
      <c r="AC477" s="208"/>
      <c r="AD477" s="208"/>
      <c r="AE477" s="208"/>
      <c r="AF477" s="208"/>
      <c r="AG477" s="208"/>
      <c r="AH477" s="208"/>
      <c r="AI477" s="208"/>
      <c r="AJ477" s="208"/>
      <c r="AK477" s="208"/>
      <c r="AL477" s="208"/>
      <c r="AM477" s="208"/>
      <c r="AN477" s="208"/>
      <c r="AO477" s="208"/>
      <c r="AP477" s="208"/>
      <c r="AQ477" s="208"/>
      <c r="AR477" s="208"/>
      <c r="AS477" s="208"/>
      <c r="AT477" s="208"/>
      <c r="AU477" s="208"/>
      <c r="AV477" s="208"/>
      <c r="AW477" s="208"/>
      <c r="AX477" s="208"/>
      <c r="AY477" s="208"/>
      <c r="AZ477" s="208"/>
      <c r="BA477" s="208"/>
      <c r="BB477" s="208"/>
      <c r="BC477" s="208"/>
      <c r="BD477" s="208"/>
      <c r="BE477" s="208"/>
      <c r="BF477" s="208"/>
      <c r="BG477" s="208"/>
      <c r="BH477" s="208"/>
      <c r="BI477" s="208"/>
      <c r="BJ477" s="208"/>
      <c r="BK477" s="208"/>
      <c r="BL477" s="208"/>
      <c r="BM477" s="209">
        <v>3.5874536111111098E-2</v>
      </c>
    </row>
    <row r="478" spans="1:65">
      <c r="A478" s="29"/>
      <c r="B478" s="19">
        <v>1</v>
      </c>
      <c r="C478" s="9">
        <v>5</v>
      </c>
      <c r="D478" s="23" t="s">
        <v>276</v>
      </c>
      <c r="E478" s="23" t="s">
        <v>98</v>
      </c>
      <c r="F478" s="23">
        <v>3.5459999999999998E-2</v>
      </c>
      <c r="G478" s="23" t="s">
        <v>291</v>
      </c>
      <c r="H478" s="23">
        <v>3.6160009999999999E-2</v>
      </c>
      <c r="I478" s="23">
        <v>3.5500000000000004E-2</v>
      </c>
      <c r="J478" s="23" t="s">
        <v>292</v>
      </c>
      <c r="K478" s="23" t="s">
        <v>292</v>
      </c>
      <c r="L478" s="207"/>
      <c r="M478" s="208"/>
      <c r="N478" s="208"/>
      <c r="O478" s="208"/>
      <c r="P478" s="208"/>
      <c r="Q478" s="208"/>
      <c r="R478" s="208"/>
      <c r="S478" s="208"/>
      <c r="T478" s="208"/>
      <c r="U478" s="208"/>
      <c r="V478" s="208"/>
      <c r="W478" s="208"/>
      <c r="X478" s="208"/>
      <c r="Y478" s="208"/>
      <c r="Z478" s="208"/>
      <c r="AA478" s="208"/>
      <c r="AB478" s="208"/>
      <c r="AC478" s="208"/>
      <c r="AD478" s="208"/>
      <c r="AE478" s="208"/>
      <c r="AF478" s="208"/>
      <c r="AG478" s="208"/>
      <c r="AH478" s="208"/>
      <c r="AI478" s="208"/>
      <c r="AJ478" s="208"/>
      <c r="AK478" s="208"/>
      <c r="AL478" s="208"/>
      <c r="AM478" s="208"/>
      <c r="AN478" s="208"/>
      <c r="AO478" s="208"/>
      <c r="AP478" s="208"/>
      <c r="AQ478" s="208"/>
      <c r="AR478" s="208"/>
      <c r="AS478" s="208"/>
      <c r="AT478" s="208"/>
      <c r="AU478" s="208"/>
      <c r="AV478" s="208"/>
      <c r="AW478" s="208"/>
      <c r="AX478" s="208"/>
      <c r="AY478" s="208"/>
      <c r="AZ478" s="208"/>
      <c r="BA478" s="208"/>
      <c r="BB478" s="208"/>
      <c r="BC478" s="208"/>
      <c r="BD478" s="208"/>
      <c r="BE478" s="208"/>
      <c r="BF478" s="208"/>
      <c r="BG478" s="208"/>
      <c r="BH478" s="208"/>
      <c r="BI478" s="208"/>
      <c r="BJ478" s="208"/>
      <c r="BK478" s="208"/>
      <c r="BL478" s="208"/>
      <c r="BM478" s="209">
        <v>24</v>
      </c>
    </row>
    <row r="479" spans="1:65">
      <c r="A479" s="29"/>
      <c r="B479" s="19">
        <v>1</v>
      </c>
      <c r="C479" s="9">
        <v>6</v>
      </c>
      <c r="D479" s="23" t="s">
        <v>276</v>
      </c>
      <c r="E479" s="23" t="s">
        <v>98</v>
      </c>
      <c r="F479" s="23">
        <v>3.4110000000000001E-2</v>
      </c>
      <c r="G479" s="23" t="s">
        <v>291</v>
      </c>
      <c r="H479" s="23">
        <v>3.6041409999999996E-2</v>
      </c>
      <c r="I479" s="23">
        <v>3.56E-2</v>
      </c>
      <c r="J479" s="23" t="s">
        <v>292</v>
      </c>
      <c r="K479" s="23" t="s">
        <v>292</v>
      </c>
      <c r="L479" s="207"/>
      <c r="M479" s="208"/>
      <c r="N479" s="208"/>
      <c r="O479" s="208"/>
      <c r="P479" s="208"/>
      <c r="Q479" s="208"/>
      <c r="R479" s="208"/>
      <c r="S479" s="208"/>
      <c r="T479" s="208"/>
      <c r="U479" s="208"/>
      <c r="V479" s="208"/>
      <c r="W479" s="208"/>
      <c r="X479" s="208"/>
      <c r="Y479" s="208"/>
      <c r="Z479" s="208"/>
      <c r="AA479" s="208"/>
      <c r="AB479" s="208"/>
      <c r="AC479" s="208"/>
      <c r="AD479" s="208"/>
      <c r="AE479" s="208"/>
      <c r="AF479" s="208"/>
      <c r="AG479" s="208"/>
      <c r="AH479" s="208"/>
      <c r="AI479" s="208"/>
      <c r="AJ479" s="208"/>
      <c r="AK479" s="208"/>
      <c r="AL479" s="208"/>
      <c r="AM479" s="208"/>
      <c r="AN479" s="208"/>
      <c r="AO479" s="208"/>
      <c r="AP479" s="208"/>
      <c r="AQ479" s="208"/>
      <c r="AR479" s="208"/>
      <c r="AS479" s="208"/>
      <c r="AT479" s="208"/>
      <c r="AU479" s="208"/>
      <c r="AV479" s="208"/>
      <c r="AW479" s="208"/>
      <c r="AX479" s="208"/>
      <c r="AY479" s="208"/>
      <c r="AZ479" s="208"/>
      <c r="BA479" s="208"/>
      <c r="BB479" s="208"/>
      <c r="BC479" s="208"/>
      <c r="BD479" s="208"/>
      <c r="BE479" s="208"/>
      <c r="BF479" s="208"/>
      <c r="BG479" s="208"/>
      <c r="BH479" s="208"/>
      <c r="BI479" s="208"/>
      <c r="BJ479" s="208"/>
      <c r="BK479" s="208"/>
      <c r="BL479" s="208"/>
      <c r="BM479" s="56"/>
    </row>
    <row r="480" spans="1:65">
      <c r="A480" s="29"/>
      <c r="B480" s="20" t="s">
        <v>271</v>
      </c>
      <c r="C480" s="12"/>
      <c r="D480" s="213" t="s">
        <v>770</v>
      </c>
      <c r="E480" s="213" t="s">
        <v>770</v>
      </c>
      <c r="F480" s="213">
        <v>3.5611666666666666E-2</v>
      </c>
      <c r="G480" s="213" t="s">
        <v>770</v>
      </c>
      <c r="H480" s="213">
        <v>3.6461941666666664E-2</v>
      </c>
      <c r="I480" s="213">
        <v>3.5549999999999998E-2</v>
      </c>
      <c r="J480" s="213" t="s">
        <v>770</v>
      </c>
      <c r="K480" s="213" t="s">
        <v>770</v>
      </c>
      <c r="L480" s="207"/>
      <c r="M480" s="208"/>
      <c r="N480" s="208"/>
      <c r="O480" s="208"/>
      <c r="P480" s="208"/>
      <c r="Q480" s="208"/>
      <c r="R480" s="208"/>
      <c r="S480" s="208"/>
      <c r="T480" s="208"/>
      <c r="U480" s="208"/>
      <c r="V480" s="208"/>
      <c r="W480" s="208"/>
      <c r="X480" s="208"/>
      <c r="Y480" s="208"/>
      <c r="Z480" s="208"/>
      <c r="AA480" s="208"/>
      <c r="AB480" s="208"/>
      <c r="AC480" s="208"/>
      <c r="AD480" s="208"/>
      <c r="AE480" s="208"/>
      <c r="AF480" s="208"/>
      <c r="AG480" s="208"/>
      <c r="AH480" s="208"/>
      <c r="AI480" s="208"/>
      <c r="AJ480" s="208"/>
      <c r="AK480" s="208"/>
      <c r="AL480" s="208"/>
      <c r="AM480" s="208"/>
      <c r="AN480" s="208"/>
      <c r="AO480" s="208"/>
      <c r="AP480" s="208"/>
      <c r="AQ480" s="208"/>
      <c r="AR480" s="208"/>
      <c r="AS480" s="208"/>
      <c r="AT480" s="208"/>
      <c r="AU480" s="208"/>
      <c r="AV480" s="208"/>
      <c r="AW480" s="208"/>
      <c r="AX480" s="208"/>
      <c r="AY480" s="208"/>
      <c r="AZ480" s="208"/>
      <c r="BA480" s="208"/>
      <c r="BB480" s="208"/>
      <c r="BC480" s="208"/>
      <c r="BD480" s="208"/>
      <c r="BE480" s="208"/>
      <c r="BF480" s="208"/>
      <c r="BG480" s="208"/>
      <c r="BH480" s="208"/>
      <c r="BI480" s="208"/>
      <c r="BJ480" s="208"/>
      <c r="BK480" s="208"/>
      <c r="BL480" s="208"/>
      <c r="BM480" s="56"/>
    </row>
    <row r="481" spans="1:65">
      <c r="A481" s="29"/>
      <c r="B481" s="3" t="s">
        <v>272</v>
      </c>
      <c r="C481" s="28"/>
      <c r="D481" s="23" t="s">
        <v>770</v>
      </c>
      <c r="E481" s="23" t="s">
        <v>770</v>
      </c>
      <c r="F481" s="23">
        <v>3.5665000000000002E-2</v>
      </c>
      <c r="G481" s="23" t="s">
        <v>770</v>
      </c>
      <c r="H481" s="23">
        <v>3.6509304999999999E-2</v>
      </c>
      <c r="I481" s="23">
        <v>3.5549999999999998E-2</v>
      </c>
      <c r="J481" s="23" t="s">
        <v>770</v>
      </c>
      <c r="K481" s="23" t="s">
        <v>770</v>
      </c>
      <c r="L481" s="207"/>
      <c r="M481" s="208"/>
      <c r="N481" s="208"/>
      <c r="O481" s="208"/>
      <c r="P481" s="208"/>
      <c r="Q481" s="208"/>
      <c r="R481" s="208"/>
      <c r="S481" s="208"/>
      <c r="T481" s="208"/>
      <c r="U481" s="208"/>
      <c r="V481" s="208"/>
      <c r="W481" s="208"/>
      <c r="X481" s="208"/>
      <c r="Y481" s="208"/>
      <c r="Z481" s="208"/>
      <c r="AA481" s="208"/>
      <c r="AB481" s="208"/>
      <c r="AC481" s="208"/>
      <c r="AD481" s="208"/>
      <c r="AE481" s="208"/>
      <c r="AF481" s="208"/>
      <c r="AG481" s="208"/>
      <c r="AH481" s="208"/>
      <c r="AI481" s="208"/>
      <c r="AJ481" s="208"/>
      <c r="AK481" s="208"/>
      <c r="AL481" s="208"/>
      <c r="AM481" s="208"/>
      <c r="AN481" s="208"/>
      <c r="AO481" s="208"/>
      <c r="AP481" s="208"/>
      <c r="AQ481" s="208"/>
      <c r="AR481" s="208"/>
      <c r="AS481" s="208"/>
      <c r="AT481" s="208"/>
      <c r="AU481" s="208"/>
      <c r="AV481" s="208"/>
      <c r="AW481" s="208"/>
      <c r="AX481" s="208"/>
      <c r="AY481" s="208"/>
      <c r="AZ481" s="208"/>
      <c r="BA481" s="208"/>
      <c r="BB481" s="208"/>
      <c r="BC481" s="208"/>
      <c r="BD481" s="208"/>
      <c r="BE481" s="208"/>
      <c r="BF481" s="208"/>
      <c r="BG481" s="208"/>
      <c r="BH481" s="208"/>
      <c r="BI481" s="208"/>
      <c r="BJ481" s="208"/>
      <c r="BK481" s="208"/>
      <c r="BL481" s="208"/>
      <c r="BM481" s="56"/>
    </row>
    <row r="482" spans="1:65">
      <c r="A482" s="29"/>
      <c r="B482" s="3" t="s">
        <v>273</v>
      </c>
      <c r="C482" s="28"/>
      <c r="D482" s="23" t="s">
        <v>770</v>
      </c>
      <c r="E482" s="23" t="s">
        <v>770</v>
      </c>
      <c r="F482" s="23">
        <v>1.0607434499758503E-3</v>
      </c>
      <c r="G482" s="23" t="s">
        <v>770</v>
      </c>
      <c r="H482" s="23">
        <v>3.4153967643110934E-4</v>
      </c>
      <c r="I482" s="23">
        <v>5.4772255750514377E-5</v>
      </c>
      <c r="J482" s="23" t="s">
        <v>770</v>
      </c>
      <c r="K482" s="23" t="s">
        <v>770</v>
      </c>
      <c r="L482" s="207"/>
      <c r="M482" s="208"/>
      <c r="N482" s="208"/>
      <c r="O482" s="208"/>
      <c r="P482" s="208"/>
      <c r="Q482" s="208"/>
      <c r="R482" s="208"/>
      <c r="S482" s="208"/>
      <c r="T482" s="208"/>
      <c r="U482" s="208"/>
      <c r="V482" s="208"/>
      <c r="W482" s="208"/>
      <c r="X482" s="208"/>
      <c r="Y482" s="208"/>
      <c r="Z482" s="208"/>
      <c r="AA482" s="208"/>
      <c r="AB482" s="208"/>
      <c r="AC482" s="208"/>
      <c r="AD482" s="208"/>
      <c r="AE482" s="208"/>
      <c r="AF482" s="208"/>
      <c r="AG482" s="208"/>
      <c r="AH482" s="208"/>
      <c r="AI482" s="208"/>
      <c r="AJ482" s="208"/>
      <c r="AK482" s="208"/>
      <c r="AL482" s="208"/>
      <c r="AM482" s="208"/>
      <c r="AN482" s="208"/>
      <c r="AO482" s="208"/>
      <c r="AP482" s="208"/>
      <c r="AQ482" s="208"/>
      <c r="AR482" s="208"/>
      <c r="AS482" s="208"/>
      <c r="AT482" s="208"/>
      <c r="AU482" s="208"/>
      <c r="AV482" s="208"/>
      <c r="AW482" s="208"/>
      <c r="AX482" s="208"/>
      <c r="AY482" s="208"/>
      <c r="AZ482" s="208"/>
      <c r="BA482" s="208"/>
      <c r="BB482" s="208"/>
      <c r="BC482" s="208"/>
      <c r="BD482" s="208"/>
      <c r="BE482" s="208"/>
      <c r="BF482" s="208"/>
      <c r="BG482" s="208"/>
      <c r="BH482" s="208"/>
      <c r="BI482" s="208"/>
      <c r="BJ482" s="208"/>
      <c r="BK482" s="208"/>
      <c r="BL482" s="208"/>
      <c r="BM482" s="56"/>
    </row>
    <row r="483" spans="1:65">
      <c r="A483" s="29"/>
      <c r="B483" s="3" t="s">
        <v>87</v>
      </c>
      <c r="C483" s="28"/>
      <c r="D483" s="13" t="s">
        <v>770</v>
      </c>
      <c r="E483" s="13" t="s">
        <v>770</v>
      </c>
      <c r="F483" s="13">
        <v>2.9786402863551747E-2</v>
      </c>
      <c r="G483" s="13" t="s">
        <v>770</v>
      </c>
      <c r="H483" s="13">
        <v>9.3670183434949456E-3</v>
      </c>
      <c r="I483" s="13">
        <v>1.5407104289877462E-3</v>
      </c>
      <c r="J483" s="13" t="s">
        <v>770</v>
      </c>
      <c r="K483" s="13" t="s">
        <v>770</v>
      </c>
      <c r="L483" s="15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29"/>
      <c r="B484" s="3" t="s">
        <v>274</v>
      </c>
      <c r="C484" s="28"/>
      <c r="D484" s="13" t="s">
        <v>770</v>
      </c>
      <c r="E484" s="13" t="s">
        <v>770</v>
      </c>
      <c r="F484" s="13">
        <v>-7.3274660229826205E-3</v>
      </c>
      <c r="G484" s="13" t="s">
        <v>770</v>
      </c>
      <c r="H484" s="13">
        <v>1.6373885748271366E-2</v>
      </c>
      <c r="I484" s="13">
        <v>-9.0464197252876355E-3</v>
      </c>
      <c r="J484" s="13" t="s">
        <v>770</v>
      </c>
      <c r="K484" s="13" t="s">
        <v>770</v>
      </c>
      <c r="L484" s="15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29"/>
      <c r="B485" s="45" t="s">
        <v>275</v>
      </c>
      <c r="C485" s="46"/>
      <c r="D485" s="44" t="s">
        <v>276</v>
      </c>
      <c r="E485" s="44" t="s">
        <v>276</v>
      </c>
      <c r="F485" s="44">
        <v>0</v>
      </c>
      <c r="G485" s="44" t="s">
        <v>276</v>
      </c>
      <c r="H485" s="44">
        <v>9.3000000000000007</v>
      </c>
      <c r="I485" s="44">
        <v>0.67</v>
      </c>
      <c r="J485" s="44" t="s">
        <v>276</v>
      </c>
      <c r="K485" s="44" t="s">
        <v>276</v>
      </c>
      <c r="L485" s="15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0"/>
      <c r="C486" s="20"/>
      <c r="D486" s="20"/>
      <c r="E486" s="20"/>
      <c r="F486" s="20"/>
      <c r="G486" s="20"/>
      <c r="H486" s="20"/>
      <c r="I486" s="20"/>
      <c r="J486" s="20"/>
      <c r="K486" s="20"/>
      <c r="BM486" s="55"/>
    </row>
    <row r="487" spans="1:65" ht="15">
      <c r="B487" s="8" t="s">
        <v>541</v>
      </c>
      <c r="BM487" s="27" t="s">
        <v>278</v>
      </c>
    </row>
    <row r="488" spans="1:65" ht="15">
      <c r="A488" s="24" t="s">
        <v>26</v>
      </c>
      <c r="B488" s="18" t="s">
        <v>114</v>
      </c>
      <c r="C488" s="15" t="s">
        <v>115</v>
      </c>
      <c r="D488" s="16" t="s">
        <v>240</v>
      </c>
      <c r="E488" s="17" t="s">
        <v>240</v>
      </c>
      <c r="F488" s="17" t="s">
        <v>240</v>
      </c>
      <c r="G488" s="17" t="s">
        <v>240</v>
      </c>
      <c r="H488" s="17" t="s">
        <v>240</v>
      </c>
      <c r="I488" s="15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1</v>
      </c>
    </row>
    <row r="489" spans="1:65">
      <c r="A489" s="29"/>
      <c r="B489" s="19" t="s">
        <v>241</v>
      </c>
      <c r="C489" s="9" t="s">
        <v>241</v>
      </c>
      <c r="D489" s="151" t="s">
        <v>244</v>
      </c>
      <c r="E489" s="152" t="s">
        <v>248</v>
      </c>
      <c r="F489" s="152" t="s">
        <v>256</v>
      </c>
      <c r="G489" s="152" t="s">
        <v>280</v>
      </c>
      <c r="H489" s="152" t="s">
        <v>263</v>
      </c>
      <c r="I489" s="15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 t="s">
        <v>3</v>
      </c>
    </row>
    <row r="490" spans="1:65">
      <c r="A490" s="29"/>
      <c r="B490" s="19"/>
      <c r="C490" s="9"/>
      <c r="D490" s="10" t="s">
        <v>303</v>
      </c>
      <c r="E490" s="11" t="s">
        <v>103</v>
      </c>
      <c r="F490" s="11" t="s">
        <v>102</v>
      </c>
      <c r="G490" s="11" t="s">
        <v>103</v>
      </c>
      <c r="H490" s="11" t="s">
        <v>103</v>
      </c>
      <c r="I490" s="15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0</v>
      </c>
    </row>
    <row r="491" spans="1:65">
      <c r="A491" s="29"/>
      <c r="B491" s="19"/>
      <c r="C491" s="9"/>
      <c r="D491" s="25"/>
      <c r="E491" s="25"/>
      <c r="F491" s="25"/>
      <c r="G491" s="25"/>
      <c r="H491" s="25"/>
      <c r="I491" s="15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0</v>
      </c>
    </row>
    <row r="492" spans="1:65">
      <c r="A492" s="29"/>
      <c r="B492" s="18">
        <v>1</v>
      </c>
      <c r="C492" s="14">
        <v>1</v>
      </c>
      <c r="D492" s="223" t="s">
        <v>276</v>
      </c>
      <c r="E492" s="223">
        <v>82.2</v>
      </c>
      <c r="F492" s="223" t="s">
        <v>291</v>
      </c>
      <c r="G492" s="223">
        <v>89</v>
      </c>
      <c r="H492" s="223" t="s">
        <v>292</v>
      </c>
      <c r="I492" s="224"/>
      <c r="J492" s="225"/>
      <c r="K492" s="225"/>
      <c r="L492" s="225"/>
      <c r="M492" s="225"/>
      <c r="N492" s="225"/>
      <c r="O492" s="225"/>
      <c r="P492" s="225"/>
      <c r="Q492" s="225"/>
      <c r="R492" s="225"/>
      <c r="S492" s="225"/>
      <c r="T492" s="225"/>
      <c r="U492" s="225"/>
      <c r="V492" s="225"/>
      <c r="W492" s="225"/>
      <c r="X492" s="225"/>
      <c r="Y492" s="225"/>
      <c r="Z492" s="225"/>
      <c r="AA492" s="225"/>
      <c r="AB492" s="225"/>
      <c r="AC492" s="225"/>
      <c r="AD492" s="225"/>
      <c r="AE492" s="225"/>
      <c r="AF492" s="225"/>
      <c r="AG492" s="225"/>
      <c r="AH492" s="225"/>
      <c r="AI492" s="225"/>
      <c r="AJ492" s="225"/>
      <c r="AK492" s="225"/>
      <c r="AL492" s="225"/>
      <c r="AM492" s="225"/>
      <c r="AN492" s="225"/>
      <c r="AO492" s="225"/>
      <c r="AP492" s="225"/>
      <c r="AQ492" s="225"/>
      <c r="AR492" s="225"/>
      <c r="AS492" s="225"/>
      <c r="AT492" s="225"/>
      <c r="AU492" s="225"/>
      <c r="AV492" s="225"/>
      <c r="AW492" s="225"/>
      <c r="AX492" s="225"/>
      <c r="AY492" s="225"/>
      <c r="AZ492" s="225"/>
      <c r="BA492" s="225"/>
      <c r="BB492" s="225"/>
      <c r="BC492" s="225"/>
      <c r="BD492" s="225"/>
      <c r="BE492" s="225"/>
      <c r="BF492" s="225"/>
      <c r="BG492" s="225"/>
      <c r="BH492" s="225"/>
      <c r="BI492" s="225"/>
      <c r="BJ492" s="225"/>
      <c r="BK492" s="225"/>
      <c r="BL492" s="225"/>
      <c r="BM492" s="226">
        <v>1</v>
      </c>
    </row>
    <row r="493" spans="1:65">
      <c r="A493" s="29"/>
      <c r="B493" s="19">
        <v>1</v>
      </c>
      <c r="C493" s="9">
        <v>2</v>
      </c>
      <c r="D493" s="227" t="s">
        <v>276</v>
      </c>
      <c r="E493" s="227">
        <v>82.3</v>
      </c>
      <c r="F493" s="227" t="s">
        <v>291</v>
      </c>
      <c r="G493" s="227">
        <v>89</v>
      </c>
      <c r="H493" s="227" t="s">
        <v>292</v>
      </c>
      <c r="I493" s="224"/>
      <c r="J493" s="225"/>
      <c r="K493" s="225"/>
      <c r="L493" s="225"/>
      <c r="M493" s="225"/>
      <c r="N493" s="225"/>
      <c r="O493" s="225"/>
      <c r="P493" s="225"/>
      <c r="Q493" s="225"/>
      <c r="R493" s="225"/>
      <c r="S493" s="225"/>
      <c r="T493" s="225"/>
      <c r="U493" s="225"/>
      <c r="V493" s="225"/>
      <c r="W493" s="225"/>
      <c r="X493" s="225"/>
      <c r="Y493" s="225"/>
      <c r="Z493" s="225"/>
      <c r="AA493" s="225"/>
      <c r="AB493" s="225"/>
      <c r="AC493" s="225"/>
      <c r="AD493" s="225"/>
      <c r="AE493" s="225"/>
      <c r="AF493" s="225"/>
      <c r="AG493" s="225"/>
      <c r="AH493" s="225"/>
      <c r="AI493" s="225"/>
      <c r="AJ493" s="225"/>
      <c r="AK493" s="225"/>
      <c r="AL493" s="225"/>
      <c r="AM493" s="225"/>
      <c r="AN493" s="225"/>
      <c r="AO493" s="225"/>
      <c r="AP493" s="225"/>
      <c r="AQ493" s="225"/>
      <c r="AR493" s="225"/>
      <c r="AS493" s="225"/>
      <c r="AT493" s="225"/>
      <c r="AU493" s="225"/>
      <c r="AV493" s="225"/>
      <c r="AW493" s="225"/>
      <c r="AX493" s="225"/>
      <c r="AY493" s="225"/>
      <c r="AZ493" s="225"/>
      <c r="BA493" s="225"/>
      <c r="BB493" s="225"/>
      <c r="BC493" s="225"/>
      <c r="BD493" s="225"/>
      <c r="BE493" s="225"/>
      <c r="BF493" s="225"/>
      <c r="BG493" s="225"/>
      <c r="BH493" s="225"/>
      <c r="BI493" s="225"/>
      <c r="BJ493" s="225"/>
      <c r="BK493" s="225"/>
      <c r="BL493" s="225"/>
      <c r="BM493" s="226">
        <v>19</v>
      </c>
    </row>
    <row r="494" spans="1:65">
      <c r="A494" s="29"/>
      <c r="B494" s="19">
        <v>1</v>
      </c>
      <c r="C494" s="9">
        <v>3</v>
      </c>
      <c r="D494" s="227" t="s">
        <v>276</v>
      </c>
      <c r="E494" s="227">
        <v>81.8</v>
      </c>
      <c r="F494" s="227" t="s">
        <v>291</v>
      </c>
      <c r="G494" s="227">
        <v>89</v>
      </c>
      <c r="H494" s="227" t="s">
        <v>292</v>
      </c>
      <c r="I494" s="224"/>
      <c r="J494" s="225"/>
      <c r="K494" s="225"/>
      <c r="L494" s="225"/>
      <c r="M494" s="225"/>
      <c r="N494" s="225"/>
      <c r="O494" s="225"/>
      <c r="P494" s="225"/>
      <c r="Q494" s="225"/>
      <c r="R494" s="225"/>
      <c r="S494" s="225"/>
      <c r="T494" s="225"/>
      <c r="U494" s="225"/>
      <c r="V494" s="225"/>
      <c r="W494" s="225"/>
      <c r="X494" s="225"/>
      <c r="Y494" s="225"/>
      <c r="Z494" s="225"/>
      <c r="AA494" s="225"/>
      <c r="AB494" s="225"/>
      <c r="AC494" s="225"/>
      <c r="AD494" s="225"/>
      <c r="AE494" s="225"/>
      <c r="AF494" s="225"/>
      <c r="AG494" s="225"/>
      <c r="AH494" s="225"/>
      <c r="AI494" s="225"/>
      <c r="AJ494" s="225"/>
      <c r="AK494" s="225"/>
      <c r="AL494" s="225"/>
      <c r="AM494" s="225"/>
      <c r="AN494" s="225"/>
      <c r="AO494" s="225"/>
      <c r="AP494" s="225"/>
      <c r="AQ494" s="225"/>
      <c r="AR494" s="225"/>
      <c r="AS494" s="225"/>
      <c r="AT494" s="225"/>
      <c r="AU494" s="225"/>
      <c r="AV494" s="225"/>
      <c r="AW494" s="225"/>
      <c r="AX494" s="225"/>
      <c r="AY494" s="225"/>
      <c r="AZ494" s="225"/>
      <c r="BA494" s="225"/>
      <c r="BB494" s="225"/>
      <c r="BC494" s="225"/>
      <c r="BD494" s="225"/>
      <c r="BE494" s="225"/>
      <c r="BF494" s="225"/>
      <c r="BG494" s="225"/>
      <c r="BH494" s="225"/>
      <c r="BI494" s="225"/>
      <c r="BJ494" s="225"/>
      <c r="BK494" s="225"/>
      <c r="BL494" s="225"/>
      <c r="BM494" s="226">
        <v>16</v>
      </c>
    </row>
    <row r="495" spans="1:65">
      <c r="A495" s="29"/>
      <c r="B495" s="19">
        <v>1</v>
      </c>
      <c r="C495" s="9">
        <v>4</v>
      </c>
      <c r="D495" s="227" t="s">
        <v>276</v>
      </c>
      <c r="E495" s="227">
        <v>82.5</v>
      </c>
      <c r="F495" s="227" t="s">
        <v>291</v>
      </c>
      <c r="G495" s="227">
        <v>89</v>
      </c>
      <c r="H495" s="227" t="s">
        <v>292</v>
      </c>
      <c r="I495" s="224"/>
      <c r="J495" s="225"/>
      <c r="K495" s="225"/>
      <c r="L495" s="225"/>
      <c r="M495" s="225"/>
      <c r="N495" s="225"/>
      <c r="O495" s="225"/>
      <c r="P495" s="225"/>
      <c r="Q495" s="225"/>
      <c r="R495" s="225"/>
      <c r="S495" s="225"/>
      <c r="T495" s="225"/>
      <c r="U495" s="225"/>
      <c r="V495" s="225"/>
      <c r="W495" s="225"/>
      <c r="X495" s="225"/>
      <c r="Y495" s="225"/>
      <c r="Z495" s="225"/>
      <c r="AA495" s="225"/>
      <c r="AB495" s="225"/>
      <c r="AC495" s="225"/>
      <c r="AD495" s="225"/>
      <c r="AE495" s="225"/>
      <c r="AF495" s="225"/>
      <c r="AG495" s="225"/>
      <c r="AH495" s="225"/>
      <c r="AI495" s="225"/>
      <c r="AJ495" s="225"/>
      <c r="AK495" s="225"/>
      <c r="AL495" s="225"/>
      <c r="AM495" s="225"/>
      <c r="AN495" s="225"/>
      <c r="AO495" s="225"/>
      <c r="AP495" s="225"/>
      <c r="AQ495" s="225"/>
      <c r="AR495" s="225"/>
      <c r="AS495" s="225"/>
      <c r="AT495" s="225"/>
      <c r="AU495" s="225"/>
      <c r="AV495" s="225"/>
      <c r="AW495" s="225"/>
      <c r="AX495" s="225"/>
      <c r="AY495" s="225"/>
      <c r="AZ495" s="225"/>
      <c r="BA495" s="225"/>
      <c r="BB495" s="225"/>
      <c r="BC495" s="225"/>
      <c r="BD495" s="225"/>
      <c r="BE495" s="225"/>
      <c r="BF495" s="225"/>
      <c r="BG495" s="225"/>
      <c r="BH495" s="225"/>
      <c r="BI495" s="225"/>
      <c r="BJ495" s="225"/>
      <c r="BK495" s="225"/>
      <c r="BL495" s="225"/>
      <c r="BM495" s="226">
        <v>85.641666666666694</v>
      </c>
    </row>
    <row r="496" spans="1:65">
      <c r="A496" s="29"/>
      <c r="B496" s="19">
        <v>1</v>
      </c>
      <c r="C496" s="9">
        <v>5</v>
      </c>
      <c r="D496" s="227" t="s">
        <v>276</v>
      </c>
      <c r="E496" s="227">
        <v>82.4</v>
      </c>
      <c r="F496" s="227" t="s">
        <v>291</v>
      </c>
      <c r="G496" s="227">
        <v>89</v>
      </c>
      <c r="H496" s="227" t="s">
        <v>292</v>
      </c>
      <c r="I496" s="224"/>
      <c r="J496" s="225"/>
      <c r="K496" s="225"/>
      <c r="L496" s="225"/>
      <c r="M496" s="225"/>
      <c r="N496" s="225"/>
      <c r="O496" s="225"/>
      <c r="P496" s="225"/>
      <c r="Q496" s="225"/>
      <c r="R496" s="225"/>
      <c r="S496" s="225"/>
      <c r="T496" s="225"/>
      <c r="U496" s="225"/>
      <c r="V496" s="225"/>
      <c r="W496" s="225"/>
      <c r="X496" s="225"/>
      <c r="Y496" s="225"/>
      <c r="Z496" s="225"/>
      <c r="AA496" s="225"/>
      <c r="AB496" s="225"/>
      <c r="AC496" s="225"/>
      <c r="AD496" s="225"/>
      <c r="AE496" s="225"/>
      <c r="AF496" s="225"/>
      <c r="AG496" s="225"/>
      <c r="AH496" s="225"/>
      <c r="AI496" s="225"/>
      <c r="AJ496" s="225"/>
      <c r="AK496" s="225"/>
      <c r="AL496" s="225"/>
      <c r="AM496" s="225"/>
      <c r="AN496" s="225"/>
      <c r="AO496" s="225"/>
      <c r="AP496" s="225"/>
      <c r="AQ496" s="225"/>
      <c r="AR496" s="225"/>
      <c r="AS496" s="225"/>
      <c r="AT496" s="225"/>
      <c r="AU496" s="225"/>
      <c r="AV496" s="225"/>
      <c r="AW496" s="225"/>
      <c r="AX496" s="225"/>
      <c r="AY496" s="225"/>
      <c r="AZ496" s="225"/>
      <c r="BA496" s="225"/>
      <c r="BB496" s="225"/>
      <c r="BC496" s="225"/>
      <c r="BD496" s="225"/>
      <c r="BE496" s="225"/>
      <c r="BF496" s="225"/>
      <c r="BG496" s="225"/>
      <c r="BH496" s="225"/>
      <c r="BI496" s="225"/>
      <c r="BJ496" s="225"/>
      <c r="BK496" s="225"/>
      <c r="BL496" s="225"/>
      <c r="BM496" s="226">
        <v>25</v>
      </c>
    </row>
    <row r="497" spans="1:65">
      <c r="A497" s="29"/>
      <c r="B497" s="19">
        <v>1</v>
      </c>
      <c r="C497" s="9">
        <v>6</v>
      </c>
      <c r="D497" s="227" t="s">
        <v>276</v>
      </c>
      <c r="E497" s="227">
        <v>82.5</v>
      </c>
      <c r="F497" s="227" t="s">
        <v>291</v>
      </c>
      <c r="G497" s="227">
        <v>89</v>
      </c>
      <c r="H497" s="227" t="s">
        <v>292</v>
      </c>
      <c r="I497" s="224"/>
      <c r="J497" s="225"/>
      <c r="K497" s="225"/>
      <c r="L497" s="225"/>
      <c r="M497" s="225"/>
      <c r="N497" s="225"/>
      <c r="O497" s="225"/>
      <c r="P497" s="225"/>
      <c r="Q497" s="225"/>
      <c r="R497" s="225"/>
      <c r="S497" s="225"/>
      <c r="T497" s="225"/>
      <c r="U497" s="225"/>
      <c r="V497" s="225"/>
      <c r="W497" s="225"/>
      <c r="X497" s="225"/>
      <c r="Y497" s="225"/>
      <c r="Z497" s="225"/>
      <c r="AA497" s="225"/>
      <c r="AB497" s="225"/>
      <c r="AC497" s="225"/>
      <c r="AD497" s="225"/>
      <c r="AE497" s="225"/>
      <c r="AF497" s="225"/>
      <c r="AG497" s="225"/>
      <c r="AH497" s="225"/>
      <c r="AI497" s="225"/>
      <c r="AJ497" s="225"/>
      <c r="AK497" s="225"/>
      <c r="AL497" s="225"/>
      <c r="AM497" s="225"/>
      <c r="AN497" s="225"/>
      <c r="AO497" s="225"/>
      <c r="AP497" s="225"/>
      <c r="AQ497" s="225"/>
      <c r="AR497" s="225"/>
      <c r="AS497" s="225"/>
      <c r="AT497" s="225"/>
      <c r="AU497" s="225"/>
      <c r="AV497" s="225"/>
      <c r="AW497" s="225"/>
      <c r="AX497" s="225"/>
      <c r="AY497" s="225"/>
      <c r="AZ497" s="225"/>
      <c r="BA497" s="225"/>
      <c r="BB497" s="225"/>
      <c r="BC497" s="225"/>
      <c r="BD497" s="225"/>
      <c r="BE497" s="225"/>
      <c r="BF497" s="225"/>
      <c r="BG497" s="225"/>
      <c r="BH497" s="225"/>
      <c r="BI497" s="225"/>
      <c r="BJ497" s="225"/>
      <c r="BK497" s="225"/>
      <c r="BL497" s="225"/>
      <c r="BM497" s="228"/>
    </row>
    <row r="498" spans="1:65">
      <c r="A498" s="29"/>
      <c r="B498" s="20" t="s">
        <v>271</v>
      </c>
      <c r="C498" s="12"/>
      <c r="D498" s="229" t="s">
        <v>770</v>
      </c>
      <c r="E498" s="229">
        <v>82.283333333333346</v>
      </c>
      <c r="F498" s="229" t="s">
        <v>770</v>
      </c>
      <c r="G498" s="229">
        <v>89</v>
      </c>
      <c r="H498" s="229" t="s">
        <v>770</v>
      </c>
      <c r="I498" s="224"/>
      <c r="J498" s="225"/>
      <c r="K498" s="225"/>
      <c r="L498" s="225"/>
      <c r="M498" s="225"/>
      <c r="N498" s="225"/>
      <c r="O498" s="225"/>
      <c r="P498" s="225"/>
      <c r="Q498" s="225"/>
      <c r="R498" s="225"/>
      <c r="S498" s="225"/>
      <c r="T498" s="225"/>
      <c r="U498" s="225"/>
      <c r="V498" s="225"/>
      <c r="W498" s="225"/>
      <c r="X498" s="225"/>
      <c r="Y498" s="225"/>
      <c r="Z498" s="225"/>
      <c r="AA498" s="225"/>
      <c r="AB498" s="225"/>
      <c r="AC498" s="225"/>
      <c r="AD498" s="225"/>
      <c r="AE498" s="225"/>
      <c r="AF498" s="225"/>
      <c r="AG498" s="225"/>
      <c r="AH498" s="225"/>
      <c r="AI498" s="225"/>
      <c r="AJ498" s="225"/>
      <c r="AK498" s="225"/>
      <c r="AL498" s="225"/>
      <c r="AM498" s="225"/>
      <c r="AN498" s="225"/>
      <c r="AO498" s="225"/>
      <c r="AP498" s="225"/>
      <c r="AQ498" s="225"/>
      <c r="AR498" s="225"/>
      <c r="AS498" s="225"/>
      <c r="AT498" s="225"/>
      <c r="AU498" s="225"/>
      <c r="AV498" s="225"/>
      <c r="AW498" s="225"/>
      <c r="AX498" s="225"/>
      <c r="AY498" s="225"/>
      <c r="AZ498" s="225"/>
      <c r="BA498" s="225"/>
      <c r="BB498" s="225"/>
      <c r="BC498" s="225"/>
      <c r="BD498" s="225"/>
      <c r="BE498" s="225"/>
      <c r="BF498" s="225"/>
      <c r="BG498" s="225"/>
      <c r="BH498" s="225"/>
      <c r="BI498" s="225"/>
      <c r="BJ498" s="225"/>
      <c r="BK498" s="225"/>
      <c r="BL498" s="225"/>
      <c r="BM498" s="228"/>
    </row>
    <row r="499" spans="1:65">
      <c r="A499" s="29"/>
      <c r="B499" s="3" t="s">
        <v>272</v>
      </c>
      <c r="C499" s="28"/>
      <c r="D499" s="227" t="s">
        <v>770</v>
      </c>
      <c r="E499" s="227">
        <v>82.35</v>
      </c>
      <c r="F499" s="227" t="s">
        <v>770</v>
      </c>
      <c r="G499" s="227">
        <v>89</v>
      </c>
      <c r="H499" s="227" t="s">
        <v>770</v>
      </c>
      <c r="I499" s="224"/>
      <c r="J499" s="225"/>
      <c r="K499" s="225"/>
      <c r="L499" s="225"/>
      <c r="M499" s="225"/>
      <c r="N499" s="225"/>
      <c r="O499" s="225"/>
      <c r="P499" s="225"/>
      <c r="Q499" s="225"/>
      <c r="R499" s="225"/>
      <c r="S499" s="225"/>
      <c r="T499" s="225"/>
      <c r="U499" s="225"/>
      <c r="V499" s="225"/>
      <c r="W499" s="225"/>
      <c r="X499" s="225"/>
      <c r="Y499" s="225"/>
      <c r="Z499" s="225"/>
      <c r="AA499" s="225"/>
      <c r="AB499" s="225"/>
      <c r="AC499" s="225"/>
      <c r="AD499" s="225"/>
      <c r="AE499" s="225"/>
      <c r="AF499" s="225"/>
      <c r="AG499" s="225"/>
      <c r="AH499" s="225"/>
      <c r="AI499" s="225"/>
      <c r="AJ499" s="225"/>
      <c r="AK499" s="225"/>
      <c r="AL499" s="225"/>
      <c r="AM499" s="225"/>
      <c r="AN499" s="225"/>
      <c r="AO499" s="225"/>
      <c r="AP499" s="225"/>
      <c r="AQ499" s="225"/>
      <c r="AR499" s="225"/>
      <c r="AS499" s="225"/>
      <c r="AT499" s="225"/>
      <c r="AU499" s="225"/>
      <c r="AV499" s="225"/>
      <c r="AW499" s="225"/>
      <c r="AX499" s="225"/>
      <c r="AY499" s="225"/>
      <c r="AZ499" s="225"/>
      <c r="BA499" s="225"/>
      <c r="BB499" s="225"/>
      <c r="BC499" s="225"/>
      <c r="BD499" s="225"/>
      <c r="BE499" s="225"/>
      <c r="BF499" s="225"/>
      <c r="BG499" s="225"/>
      <c r="BH499" s="225"/>
      <c r="BI499" s="225"/>
      <c r="BJ499" s="225"/>
      <c r="BK499" s="225"/>
      <c r="BL499" s="225"/>
      <c r="BM499" s="228"/>
    </row>
    <row r="500" spans="1:65">
      <c r="A500" s="29"/>
      <c r="B500" s="3" t="s">
        <v>273</v>
      </c>
      <c r="C500" s="28"/>
      <c r="D500" s="227" t="s">
        <v>770</v>
      </c>
      <c r="E500" s="227">
        <v>0.26394443859772337</v>
      </c>
      <c r="F500" s="227" t="s">
        <v>770</v>
      </c>
      <c r="G500" s="227">
        <v>0</v>
      </c>
      <c r="H500" s="227" t="s">
        <v>770</v>
      </c>
      <c r="I500" s="224"/>
      <c r="J500" s="225"/>
      <c r="K500" s="225"/>
      <c r="L500" s="225"/>
      <c r="M500" s="225"/>
      <c r="N500" s="225"/>
      <c r="O500" s="225"/>
      <c r="P500" s="225"/>
      <c r="Q500" s="225"/>
      <c r="R500" s="225"/>
      <c r="S500" s="225"/>
      <c r="T500" s="225"/>
      <c r="U500" s="225"/>
      <c r="V500" s="225"/>
      <c r="W500" s="225"/>
      <c r="X500" s="225"/>
      <c r="Y500" s="225"/>
      <c r="Z500" s="225"/>
      <c r="AA500" s="225"/>
      <c r="AB500" s="225"/>
      <c r="AC500" s="225"/>
      <c r="AD500" s="225"/>
      <c r="AE500" s="225"/>
      <c r="AF500" s="225"/>
      <c r="AG500" s="225"/>
      <c r="AH500" s="225"/>
      <c r="AI500" s="225"/>
      <c r="AJ500" s="225"/>
      <c r="AK500" s="225"/>
      <c r="AL500" s="225"/>
      <c r="AM500" s="225"/>
      <c r="AN500" s="225"/>
      <c r="AO500" s="225"/>
      <c r="AP500" s="225"/>
      <c r="AQ500" s="225"/>
      <c r="AR500" s="225"/>
      <c r="AS500" s="225"/>
      <c r="AT500" s="225"/>
      <c r="AU500" s="225"/>
      <c r="AV500" s="225"/>
      <c r="AW500" s="225"/>
      <c r="AX500" s="225"/>
      <c r="AY500" s="225"/>
      <c r="AZ500" s="225"/>
      <c r="BA500" s="225"/>
      <c r="BB500" s="225"/>
      <c r="BC500" s="225"/>
      <c r="BD500" s="225"/>
      <c r="BE500" s="225"/>
      <c r="BF500" s="225"/>
      <c r="BG500" s="225"/>
      <c r="BH500" s="225"/>
      <c r="BI500" s="225"/>
      <c r="BJ500" s="225"/>
      <c r="BK500" s="225"/>
      <c r="BL500" s="225"/>
      <c r="BM500" s="228"/>
    </row>
    <row r="501" spans="1:65">
      <c r="A501" s="29"/>
      <c r="B501" s="3" t="s">
        <v>87</v>
      </c>
      <c r="C501" s="28"/>
      <c r="D501" s="13" t="s">
        <v>770</v>
      </c>
      <c r="E501" s="13">
        <v>3.2077509248254811E-3</v>
      </c>
      <c r="F501" s="13" t="s">
        <v>770</v>
      </c>
      <c r="G501" s="13">
        <v>0</v>
      </c>
      <c r="H501" s="13" t="s">
        <v>770</v>
      </c>
      <c r="I501" s="15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274</v>
      </c>
      <c r="C502" s="28"/>
      <c r="D502" s="13" t="s">
        <v>770</v>
      </c>
      <c r="E502" s="13">
        <v>-3.921377833998263E-2</v>
      </c>
      <c r="F502" s="13" t="s">
        <v>770</v>
      </c>
      <c r="G502" s="13">
        <v>3.9213778339982186E-2</v>
      </c>
      <c r="H502" s="13" t="s">
        <v>770</v>
      </c>
      <c r="I502" s="15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275</v>
      </c>
      <c r="C503" s="46"/>
      <c r="D503" s="44" t="s">
        <v>276</v>
      </c>
      <c r="E503" s="44">
        <v>0.67</v>
      </c>
      <c r="F503" s="44" t="s">
        <v>276</v>
      </c>
      <c r="G503" s="44">
        <v>0.67</v>
      </c>
      <c r="H503" s="44" t="s">
        <v>276</v>
      </c>
      <c r="I503" s="15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E504" s="20"/>
      <c r="F504" s="20"/>
      <c r="G504" s="20"/>
      <c r="H504" s="20"/>
      <c r="BM504" s="55"/>
    </row>
    <row r="505" spans="1:65" ht="15">
      <c r="B505" s="8" t="s">
        <v>542</v>
      </c>
      <c r="BM505" s="27" t="s">
        <v>278</v>
      </c>
    </row>
    <row r="506" spans="1:65" ht="15">
      <c r="A506" s="24" t="s">
        <v>57</v>
      </c>
      <c r="B506" s="18" t="s">
        <v>114</v>
      </c>
      <c r="C506" s="15" t="s">
        <v>115</v>
      </c>
      <c r="D506" s="16" t="s">
        <v>240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241</v>
      </c>
      <c r="C507" s="9" t="s">
        <v>241</v>
      </c>
      <c r="D507" s="151" t="s">
        <v>248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1</v>
      </c>
    </row>
    <row r="508" spans="1:65">
      <c r="A508" s="29"/>
      <c r="B508" s="19"/>
      <c r="C508" s="9"/>
      <c r="D508" s="10" t="s">
        <v>103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3</v>
      </c>
    </row>
    <row r="509" spans="1:65">
      <c r="A509" s="29"/>
      <c r="B509" s="19"/>
      <c r="C509" s="9"/>
      <c r="D509" s="25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3</v>
      </c>
    </row>
    <row r="510" spans="1:65">
      <c r="A510" s="29"/>
      <c r="B510" s="18">
        <v>1</v>
      </c>
      <c r="C510" s="14">
        <v>1</v>
      </c>
      <c r="D510" s="204">
        <v>0.15</v>
      </c>
      <c r="E510" s="207"/>
      <c r="F510" s="208"/>
      <c r="G510" s="208"/>
      <c r="H510" s="208"/>
      <c r="I510" s="208"/>
      <c r="J510" s="208"/>
      <c r="K510" s="208"/>
      <c r="L510" s="208"/>
      <c r="M510" s="208"/>
      <c r="N510" s="208"/>
      <c r="O510" s="208"/>
      <c r="P510" s="208"/>
      <c r="Q510" s="208"/>
      <c r="R510" s="208"/>
      <c r="S510" s="208"/>
      <c r="T510" s="208"/>
      <c r="U510" s="208"/>
      <c r="V510" s="208"/>
      <c r="W510" s="208"/>
      <c r="X510" s="208"/>
      <c r="Y510" s="208"/>
      <c r="Z510" s="208"/>
      <c r="AA510" s="208"/>
      <c r="AB510" s="208"/>
      <c r="AC510" s="208"/>
      <c r="AD510" s="208"/>
      <c r="AE510" s="208"/>
      <c r="AF510" s="208"/>
      <c r="AG510" s="208"/>
      <c r="AH510" s="208"/>
      <c r="AI510" s="208"/>
      <c r="AJ510" s="208"/>
      <c r="AK510" s="208"/>
      <c r="AL510" s="208"/>
      <c r="AM510" s="208"/>
      <c r="AN510" s="208"/>
      <c r="AO510" s="208"/>
      <c r="AP510" s="208"/>
      <c r="AQ510" s="208"/>
      <c r="AR510" s="208"/>
      <c r="AS510" s="208"/>
      <c r="AT510" s="208"/>
      <c r="AU510" s="208"/>
      <c r="AV510" s="208"/>
      <c r="AW510" s="208"/>
      <c r="AX510" s="208"/>
      <c r="AY510" s="208"/>
      <c r="AZ510" s="208"/>
      <c r="BA510" s="208"/>
      <c r="BB510" s="208"/>
      <c r="BC510" s="208"/>
      <c r="BD510" s="208"/>
      <c r="BE510" s="208"/>
      <c r="BF510" s="208"/>
      <c r="BG510" s="208"/>
      <c r="BH510" s="208"/>
      <c r="BI510" s="208"/>
      <c r="BJ510" s="208"/>
      <c r="BK510" s="208"/>
      <c r="BL510" s="208"/>
      <c r="BM510" s="209">
        <v>1</v>
      </c>
    </row>
    <row r="511" spans="1:65">
      <c r="A511" s="29"/>
      <c r="B511" s="19">
        <v>1</v>
      </c>
      <c r="C511" s="9">
        <v>2</v>
      </c>
      <c r="D511" s="23">
        <v>0.16</v>
      </c>
      <c r="E511" s="207"/>
      <c r="F511" s="208"/>
      <c r="G511" s="208"/>
      <c r="H511" s="208"/>
      <c r="I511" s="208"/>
      <c r="J511" s="208"/>
      <c r="K511" s="208"/>
      <c r="L511" s="208"/>
      <c r="M511" s="208"/>
      <c r="N511" s="208"/>
      <c r="O511" s="208"/>
      <c r="P511" s="208"/>
      <c r="Q511" s="208"/>
      <c r="R511" s="208"/>
      <c r="S511" s="208"/>
      <c r="T511" s="208"/>
      <c r="U511" s="208"/>
      <c r="V511" s="208"/>
      <c r="W511" s="208"/>
      <c r="X511" s="208"/>
      <c r="Y511" s="208"/>
      <c r="Z511" s="208"/>
      <c r="AA511" s="208"/>
      <c r="AB511" s="208"/>
      <c r="AC511" s="208"/>
      <c r="AD511" s="208"/>
      <c r="AE511" s="208"/>
      <c r="AF511" s="208"/>
      <c r="AG511" s="208"/>
      <c r="AH511" s="208"/>
      <c r="AI511" s="208"/>
      <c r="AJ511" s="208"/>
      <c r="AK511" s="208"/>
      <c r="AL511" s="208"/>
      <c r="AM511" s="208"/>
      <c r="AN511" s="208"/>
      <c r="AO511" s="208"/>
      <c r="AP511" s="208"/>
      <c r="AQ511" s="208"/>
      <c r="AR511" s="208"/>
      <c r="AS511" s="208"/>
      <c r="AT511" s="208"/>
      <c r="AU511" s="208"/>
      <c r="AV511" s="208"/>
      <c r="AW511" s="208"/>
      <c r="AX511" s="208"/>
      <c r="AY511" s="208"/>
      <c r="AZ511" s="208"/>
      <c r="BA511" s="208"/>
      <c r="BB511" s="208"/>
      <c r="BC511" s="208"/>
      <c r="BD511" s="208"/>
      <c r="BE511" s="208"/>
      <c r="BF511" s="208"/>
      <c r="BG511" s="208"/>
      <c r="BH511" s="208"/>
      <c r="BI511" s="208"/>
      <c r="BJ511" s="208"/>
      <c r="BK511" s="208"/>
      <c r="BL511" s="208"/>
      <c r="BM511" s="209">
        <v>20</v>
      </c>
    </row>
    <row r="512" spans="1:65">
      <c r="A512" s="29"/>
      <c r="B512" s="19">
        <v>1</v>
      </c>
      <c r="C512" s="9">
        <v>3</v>
      </c>
      <c r="D512" s="23">
        <v>0.15</v>
      </c>
      <c r="E512" s="207"/>
      <c r="F512" s="208"/>
      <c r="G512" s="208"/>
      <c r="H512" s="208"/>
      <c r="I512" s="208"/>
      <c r="J512" s="208"/>
      <c r="K512" s="208"/>
      <c r="L512" s="208"/>
      <c r="M512" s="208"/>
      <c r="N512" s="208"/>
      <c r="O512" s="208"/>
      <c r="P512" s="208"/>
      <c r="Q512" s="208"/>
      <c r="R512" s="208"/>
      <c r="S512" s="208"/>
      <c r="T512" s="208"/>
      <c r="U512" s="208"/>
      <c r="V512" s="208"/>
      <c r="W512" s="208"/>
      <c r="X512" s="208"/>
      <c r="Y512" s="208"/>
      <c r="Z512" s="208"/>
      <c r="AA512" s="208"/>
      <c r="AB512" s="208"/>
      <c r="AC512" s="208"/>
      <c r="AD512" s="208"/>
      <c r="AE512" s="208"/>
      <c r="AF512" s="208"/>
      <c r="AG512" s="208"/>
      <c r="AH512" s="208"/>
      <c r="AI512" s="208"/>
      <c r="AJ512" s="208"/>
      <c r="AK512" s="208"/>
      <c r="AL512" s="208"/>
      <c r="AM512" s="208"/>
      <c r="AN512" s="208"/>
      <c r="AO512" s="208"/>
      <c r="AP512" s="208"/>
      <c r="AQ512" s="208"/>
      <c r="AR512" s="208"/>
      <c r="AS512" s="208"/>
      <c r="AT512" s="208"/>
      <c r="AU512" s="208"/>
      <c r="AV512" s="208"/>
      <c r="AW512" s="208"/>
      <c r="AX512" s="208"/>
      <c r="AY512" s="208"/>
      <c r="AZ512" s="208"/>
      <c r="BA512" s="208"/>
      <c r="BB512" s="208"/>
      <c r="BC512" s="208"/>
      <c r="BD512" s="208"/>
      <c r="BE512" s="208"/>
      <c r="BF512" s="208"/>
      <c r="BG512" s="208"/>
      <c r="BH512" s="208"/>
      <c r="BI512" s="208"/>
      <c r="BJ512" s="208"/>
      <c r="BK512" s="208"/>
      <c r="BL512" s="208"/>
      <c r="BM512" s="209">
        <v>16</v>
      </c>
    </row>
    <row r="513" spans="1:65">
      <c r="A513" s="29"/>
      <c r="B513" s="19">
        <v>1</v>
      </c>
      <c r="C513" s="9">
        <v>4</v>
      </c>
      <c r="D513" s="23">
        <v>0.15</v>
      </c>
      <c r="E513" s="207"/>
      <c r="F513" s="208"/>
      <c r="G513" s="208"/>
      <c r="H513" s="208"/>
      <c r="I513" s="208"/>
      <c r="J513" s="208"/>
      <c r="K513" s="208"/>
      <c r="L513" s="208"/>
      <c r="M513" s="208"/>
      <c r="N513" s="208"/>
      <c r="O513" s="208"/>
      <c r="P513" s="208"/>
      <c r="Q513" s="208"/>
      <c r="R513" s="208"/>
      <c r="S513" s="208"/>
      <c r="T513" s="208"/>
      <c r="U513" s="208"/>
      <c r="V513" s="208"/>
      <c r="W513" s="208"/>
      <c r="X513" s="208"/>
      <c r="Y513" s="208"/>
      <c r="Z513" s="208"/>
      <c r="AA513" s="208"/>
      <c r="AB513" s="208"/>
      <c r="AC513" s="208"/>
      <c r="AD513" s="208"/>
      <c r="AE513" s="208"/>
      <c r="AF513" s="208"/>
      <c r="AG513" s="208"/>
      <c r="AH513" s="208"/>
      <c r="AI513" s="208"/>
      <c r="AJ513" s="208"/>
      <c r="AK513" s="208"/>
      <c r="AL513" s="208"/>
      <c r="AM513" s="208"/>
      <c r="AN513" s="208"/>
      <c r="AO513" s="208"/>
      <c r="AP513" s="208"/>
      <c r="AQ513" s="208"/>
      <c r="AR513" s="208"/>
      <c r="AS513" s="208"/>
      <c r="AT513" s="208"/>
      <c r="AU513" s="208"/>
      <c r="AV513" s="208"/>
      <c r="AW513" s="208"/>
      <c r="AX513" s="208"/>
      <c r="AY513" s="208"/>
      <c r="AZ513" s="208"/>
      <c r="BA513" s="208"/>
      <c r="BB513" s="208"/>
      <c r="BC513" s="208"/>
      <c r="BD513" s="208"/>
      <c r="BE513" s="208"/>
      <c r="BF513" s="208"/>
      <c r="BG513" s="208"/>
      <c r="BH513" s="208"/>
      <c r="BI513" s="208"/>
      <c r="BJ513" s="208"/>
      <c r="BK513" s="208"/>
      <c r="BL513" s="208"/>
      <c r="BM513" s="209">
        <v>0.151666666666667</v>
      </c>
    </row>
    <row r="514" spans="1:65">
      <c r="A514" s="29"/>
      <c r="B514" s="19">
        <v>1</v>
      </c>
      <c r="C514" s="9">
        <v>5</v>
      </c>
      <c r="D514" s="23">
        <v>0.15</v>
      </c>
      <c r="E514" s="207"/>
      <c r="F514" s="208"/>
      <c r="G514" s="208"/>
      <c r="H514" s="208"/>
      <c r="I514" s="208"/>
      <c r="J514" s="208"/>
      <c r="K514" s="208"/>
      <c r="L514" s="208"/>
      <c r="M514" s="208"/>
      <c r="N514" s="208"/>
      <c r="O514" s="208"/>
      <c r="P514" s="208"/>
      <c r="Q514" s="208"/>
      <c r="R514" s="208"/>
      <c r="S514" s="208"/>
      <c r="T514" s="208"/>
      <c r="U514" s="208"/>
      <c r="V514" s="208"/>
      <c r="W514" s="208"/>
      <c r="X514" s="208"/>
      <c r="Y514" s="208"/>
      <c r="Z514" s="208"/>
      <c r="AA514" s="208"/>
      <c r="AB514" s="208"/>
      <c r="AC514" s="208"/>
      <c r="AD514" s="208"/>
      <c r="AE514" s="208"/>
      <c r="AF514" s="208"/>
      <c r="AG514" s="208"/>
      <c r="AH514" s="208"/>
      <c r="AI514" s="208"/>
      <c r="AJ514" s="208"/>
      <c r="AK514" s="208"/>
      <c r="AL514" s="208"/>
      <c r="AM514" s="208"/>
      <c r="AN514" s="208"/>
      <c r="AO514" s="208"/>
      <c r="AP514" s="208"/>
      <c r="AQ514" s="208"/>
      <c r="AR514" s="208"/>
      <c r="AS514" s="208"/>
      <c r="AT514" s="208"/>
      <c r="AU514" s="208"/>
      <c r="AV514" s="208"/>
      <c r="AW514" s="208"/>
      <c r="AX514" s="208"/>
      <c r="AY514" s="208"/>
      <c r="AZ514" s="208"/>
      <c r="BA514" s="208"/>
      <c r="BB514" s="208"/>
      <c r="BC514" s="208"/>
      <c r="BD514" s="208"/>
      <c r="BE514" s="208"/>
      <c r="BF514" s="208"/>
      <c r="BG514" s="208"/>
      <c r="BH514" s="208"/>
      <c r="BI514" s="208"/>
      <c r="BJ514" s="208"/>
      <c r="BK514" s="208"/>
      <c r="BL514" s="208"/>
      <c r="BM514" s="209">
        <v>26</v>
      </c>
    </row>
    <row r="515" spans="1:65">
      <c r="A515" s="29"/>
      <c r="B515" s="19">
        <v>1</v>
      </c>
      <c r="C515" s="9">
        <v>6</v>
      </c>
      <c r="D515" s="23">
        <v>0.15</v>
      </c>
      <c r="E515" s="207"/>
      <c r="F515" s="208"/>
      <c r="G515" s="208"/>
      <c r="H515" s="208"/>
      <c r="I515" s="208"/>
      <c r="J515" s="208"/>
      <c r="K515" s="208"/>
      <c r="L515" s="208"/>
      <c r="M515" s="208"/>
      <c r="N515" s="208"/>
      <c r="O515" s="208"/>
      <c r="P515" s="208"/>
      <c r="Q515" s="208"/>
      <c r="R515" s="208"/>
      <c r="S515" s="208"/>
      <c r="T515" s="208"/>
      <c r="U515" s="208"/>
      <c r="V515" s="208"/>
      <c r="W515" s="208"/>
      <c r="X515" s="208"/>
      <c r="Y515" s="208"/>
      <c r="Z515" s="208"/>
      <c r="AA515" s="208"/>
      <c r="AB515" s="208"/>
      <c r="AC515" s="208"/>
      <c r="AD515" s="208"/>
      <c r="AE515" s="208"/>
      <c r="AF515" s="208"/>
      <c r="AG515" s="208"/>
      <c r="AH515" s="208"/>
      <c r="AI515" s="208"/>
      <c r="AJ515" s="208"/>
      <c r="AK515" s="208"/>
      <c r="AL515" s="208"/>
      <c r="AM515" s="208"/>
      <c r="AN515" s="208"/>
      <c r="AO515" s="208"/>
      <c r="AP515" s="208"/>
      <c r="AQ515" s="208"/>
      <c r="AR515" s="208"/>
      <c r="AS515" s="208"/>
      <c r="AT515" s="208"/>
      <c r="AU515" s="208"/>
      <c r="AV515" s="208"/>
      <c r="AW515" s="208"/>
      <c r="AX515" s="208"/>
      <c r="AY515" s="208"/>
      <c r="AZ515" s="208"/>
      <c r="BA515" s="208"/>
      <c r="BB515" s="208"/>
      <c r="BC515" s="208"/>
      <c r="BD515" s="208"/>
      <c r="BE515" s="208"/>
      <c r="BF515" s="208"/>
      <c r="BG515" s="208"/>
      <c r="BH515" s="208"/>
      <c r="BI515" s="208"/>
      <c r="BJ515" s="208"/>
      <c r="BK515" s="208"/>
      <c r="BL515" s="208"/>
      <c r="BM515" s="56"/>
    </row>
    <row r="516" spans="1:65">
      <c r="A516" s="29"/>
      <c r="B516" s="20" t="s">
        <v>271</v>
      </c>
      <c r="C516" s="12"/>
      <c r="D516" s="213">
        <v>0.15166666666666667</v>
      </c>
      <c r="E516" s="207"/>
      <c r="F516" s="208"/>
      <c r="G516" s="208"/>
      <c r="H516" s="208"/>
      <c r="I516" s="208"/>
      <c r="J516" s="208"/>
      <c r="K516" s="208"/>
      <c r="L516" s="208"/>
      <c r="M516" s="208"/>
      <c r="N516" s="208"/>
      <c r="O516" s="208"/>
      <c r="P516" s="208"/>
      <c r="Q516" s="208"/>
      <c r="R516" s="208"/>
      <c r="S516" s="208"/>
      <c r="T516" s="208"/>
      <c r="U516" s="208"/>
      <c r="V516" s="208"/>
      <c r="W516" s="208"/>
      <c r="X516" s="208"/>
      <c r="Y516" s="208"/>
      <c r="Z516" s="208"/>
      <c r="AA516" s="208"/>
      <c r="AB516" s="208"/>
      <c r="AC516" s="208"/>
      <c r="AD516" s="208"/>
      <c r="AE516" s="208"/>
      <c r="AF516" s="208"/>
      <c r="AG516" s="208"/>
      <c r="AH516" s="208"/>
      <c r="AI516" s="208"/>
      <c r="AJ516" s="208"/>
      <c r="AK516" s="208"/>
      <c r="AL516" s="208"/>
      <c r="AM516" s="208"/>
      <c r="AN516" s="208"/>
      <c r="AO516" s="208"/>
      <c r="AP516" s="208"/>
      <c r="AQ516" s="208"/>
      <c r="AR516" s="208"/>
      <c r="AS516" s="208"/>
      <c r="AT516" s="208"/>
      <c r="AU516" s="208"/>
      <c r="AV516" s="208"/>
      <c r="AW516" s="208"/>
      <c r="AX516" s="208"/>
      <c r="AY516" s="208"/>
      <c r="AZ516" s="208"/>
      <c r="BA516" s="208"/>
      <c r="BB516" s="208"/>
      <c r="BC516" s="208"/>
      <c r="BD516" s="208"/>
      <c r="BE516" s="208"/>
      <c r="BF516" s="208"/>
      <c r="BG516" s="208"/>
      <c r="BH516" s="208"/>
      <c r="BI516" s="208"/>
      <c r="BJ516" s="208"/>
      <c r="BK516" s="208"/>
      <c r="BL516" s="208"/>
      <c r="BM516" s="56"/>
    </row>
    <row r="517" spans="1:65">
      <c r="A517" s="29"/>
      <c r="B517" s="3" t="s">
        <v>272</v>
      </c>
      <c r="C517" s="28"/>
      <c r="D517" s="23">
        <v>0.15</v>
      </c>
      <c r="E517" s="207"/>
      <c r="F517" s="208"/>
      <c r="G517" s="208"/>
      <c r="H517" s="208"/>
      <c r="I517" s="208"/>
      <c r="J517" s="208"/>
      <c r="K517" s="208"/>
      <c r="L517" s="208"/>
      <c r="M517" s="208"/>
      <c r="N517" s="208"/>
      <c r="O517" s="208"/>
      <c r="P517" s="208"/>
      <c r="Q517" s="208"/>
      <c r="R517" s="208"/>
      <c r="S517" s="208"/>
      <c r="T517" s="208"/>
      <c r="U517" s="208"/>
      <c r="V517" s="208"/>
      <c r="W517" s="208"/>
      <c r="X517" s="208"/>
      <c r="Y517" s="208"/>
      <c r="Z517" s="208"/>
      <c r="AA517" s="208"/>
      <c r="AB517" s="208"/>
      <c r="AC517" s="208"/>
      <c r="AD517" s="208"/>
      <c r="AE517" s="208"/>
      <c r="AF517" s="208"/>
      <c r="AG517" s="208"/>
      <c r="AH517" s="208"/>
      <c r="AI517" s="208"/>
      <c r="AJ517" s="208"/>
      <c r="AK517" s="208"/>
      <c r="AL517" s="208"/>
      <c r="AM517" s="208"/>
      <c r="AN517" s="208"/>
      <c r="AO517" s="208"/>
      <c r="AP517" s="208"/>
      <c r="AQ517" s="208"/>
      <c r="AR517" s="208"/>
      <c r="AS517" s="208"/>
      <c r="AT517" s="208"/>
      <c r="AU517" s="208"/>
      <c r="AV517" s="208"/>
      <c r="AW517" s="208"/>
      <c r="AX517" s="208"/>
      <c r="AY517" s="208"/>
      <c r="AZ517" s="208"/>
      <c r="BA517" s="208"/>
      <c r="BB517" s="208"/>
      <c r="BC517" s="208"/>
      <c r="BD517" s="208"/>
      <c r="BE517" s="208"/>
      <c r="BF517" s="208"/>
      <c r="BG517" s="208"/>
      <c r="BH517" s="208"/>
      <c r="BI517" s="208"/>
      <c r="BJ517" s="208"/>
      <c r="BK517" s="208"/>
      <c r="BL517" s="208"/>
      <c r="BM517" s="56"/>
    </row>
    <row r="518" spans="1:65">
      <c r="A518" s="29"/>
      <c r="B518" s="3" t="s">
        <v>273</v>
      </c>
      <c r="C518" s="28"/>
      <c r="D518" s="23">
        <v>4.0824829046386341E-3</v>
      </c>
      <c r="E518" s="207"/>
      <c r="F518" s="208"/>
      <c r="G518" s="208"/>
      <c r="H518" s="208"/>
      <c r="I518" s="208"/>
      <c r="J518" s="208"/>
      <c r="K518" s="208"/>
      <c r="L518" s="208"/>
      <c r="M518" s="208"/>
      <c r="N518" s="208"/>
      <c r="O518" s="208"/>
      <c r="P518" s="208"/>
      <c r="Q518" s="208"/>
      <c r="R518" s="208"/>
      <c r="S518" s="208"/>
      <c r="T518" s="208"/>
      <c r="U518" s="208"/>
      <c r="V518" s="208"/>
      <c r="W518" s="208"/>
      <c r="X518" s="208"/>
      <c r="Y518" s="208"/>
      <c r="Z518" s="208"/>
      <c r="AA518" s="208"/>
      <c r="AB518" s="208"/>
      <c r="AC518" s="208"/>
      <c r="AD518" s="208"/>
      <c r="AE518" s="208"/>
      <c r="AF518" s="208"/>
      <c r="AG518" s="208"/>
      <c r="AH518" s="208"/>
      <c r="AI518" s="208"/>
      <c r="AJ518" s="208"/>
      <c r="AK518" s="208"/>
      <c r="AL518" s="208"/>
      <c r="AM518" s="208"/>
      <c r="AN518" s="208"/>
      <c r="AO518" s="208"/>
      <c r="AP518" s="208"/>
      <c r="AQ518" s="208"/>
      <c r="AR518" s="208"/>
      <c r="AS518" s="208"/>
      <c r="AT518" s="208"/>
      <c r="AU518" s="208"/>
      <c r="AV518" s="208"/>
      <c r="AW518" s="208"/>
      <c r="AX518" s="208"/>
      <c r="AY518" s="208"/>
      <c r="AZ518" s="208"/>
      <c r="BA518" s="208"/>
      <c r="BB518" s="208"/>
      <c r="BC518" s="208"/>
      <c r="BD518" s="208"/>
      <c r="BE518" s="208"/>
      <c r="BF518" s="208"/>
      <c r="BG518" s="208"/>
      <c r="BH518" s="208"/>
      <c r="BI518" s="208"/>
      <c r="BJ518" s="208"/>
      <c r="BK518" s="208"/>
      <c r="BL518" s="208"/>
      <c r="BM518" s="56"/>
    </row>
    <row r="519" spans="1:65">
      <c r="A519" s="29"/>
      <c r="B519" s="3" t="s">
        <v>87</v>
      </c>
      <c r="C519" s="28"/>
      <c r="D519" s="13">
        <v>2.6917469700914069E-2</v>
      </c>
      <c r="E519" s="15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29"/>
      <c r="B520" s="3" t="s">
        <v>274</v>
      </c>
      <c r="C520" s="28"/>
      <c r="D520" s="13">
        <v>-2.2204460492503131E-15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29"/>
      <c r="B521" s="45" t="s">
        <v>275</v>
      </c>
      <c r="C521" s="46"/>
      <c r="D521" s="44" t="s">
        <v>276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0"/>
      <c r="C522" s="20"/>
      <c r="D522" s="20"/>
      <c r="BM522" s="55"/>
    </row>
    <row r="523" spans="1:65" ht="15">
      <c r="B523" s="8" t="s">
        <v>543</v>
      </c>
      <c r="BM523" s="27" t="s">
        <v>278</v>
      </c>
    </row>
    <row r="524" spans="1:65" ht="15">
      <c r="A524" s="24" t="s">
        <v>29</v>
      </c>
      <c r="B524" s="18" t="s">
        <v>114</v>
      </c>
      <c r="C524" s="15" t="s">
        <v>115</v>
      </c>
      <c r="D524" s="16" t="s">
        <v>240</v>
      </c>
      <c r="E524" s="17" t="s">
        <v>240</v>
      </c>
      <c r="F524" s="17" t="s">
        <v>240</v>
      </c>
      <c r="G524" s="15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 t="s">
        <v>241</v>
      </c>
      <c r="C525" s="9" t="s">
        <v>241</v>
      </c>
      <c r="D525" s="151" t="s">
        <v>246</v>
      </c>
      <c r="E525" s="152" t="s">
        <v>248</v>
      </c>
      <c r="F525" s="152" t="s">
        <v>256</v>
      </c>
      <c r="G525" s="15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 t="s">
        <v>3</v>
      </c>
    </row>
    <row r="526" spans="1:65">
      <c r="A526" s="29"/>
      <c r="B526" s="19"/>
      <c r="C526" s="9"/>
      <c r="D526" s="10" t="s">
        <v>303</v>
      </c>
      <c r="E526" s="11" t="s">
        <v>102</v>
      </c>
      <c r="F526" s="11" t="s">
        <v>102</v>
      </c>
      <c r="G526" s="15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</v>
      </c>
    </row>
    <row r="527" spans="1:65">
      <c r="A527" s="29"/>
      <c r="B527" s="19"/>
      <c r="C527" s="9"/>
      <c r="D527" s="25"/>
      <c r="E527" s="25"/>
      <c r="F527" s="25"/>
      <c r="G527" s="15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</v>
      </c>
    </row>
    <row r="528" spans="1:65">
      <c r="A528" s="29"/>
      <c r="B528" s="18">
        <v>1</v>
      </c>
      <c r="C528" s="14">
        <v>1</v>
      </c>
      <c r="D528" s="214" t="s">
        <v>98</v>
      </c>
      <c r="E528" s="214">
        <v>12.2</v>
      </c>
      <c r="F528" s="214" t="s">
        <v>291</v>
      </c>
      <c r="G528" s="216"/>
      <c r="H528" s="217"/>
      <c r="I528" s="217"/>
      <c r="J528" s="217"/>
      <c r="K528" s="217"/>
      <c r="L528" s="217"/>
      <c r="M528" s="217"/>
      <c r="N528" s="217"/>
      <c r="O528" s="217"/>
      <c r="P528" s="217"/>
      <c r="Q528" s="217"/>
      <c r="R528" s="217"/>
      <c r="S528" s="217"/>
      <c r="T528" s="217"/>
      <c r="U528" s="217"/>
      <c r="V528" s="217"/>
      <c r="W528" s="217"/>
      <c r="X528" s="217"/>
      <c r="Y528" s="217"/>
      <c r="Z528" s="217"/>
      <c r="AA528" s="217"/>
      <c r="AB528" s="217"/>
      <c r="AC528" s="217"/>
      <c r="AD528" s="217"/>
      <c r="AE528" s="217"/>
      <c r="AF528" s="217"/>
      <c r="AG528" s="217"/>
      <c r="AH528" s="217"/>
      <c r="AI528" s="217"/>
      <c r="AJ528" s="217"/>
      <c r="AK528" s="217"/>
      <c r="AL528" s="217"/>
      <c r="AM528" s="217"/>
      <c r="AN528" s="217"/>
      <c r="AO528" s="217"/>
      <c r="AP528" s="217"/>
      <c r="AQ528" s="217"/>
      <c r="AR528" s="217"/>
      <c r="AS528" s="217"/>
      <c r="AT528" s="217"/>
      <c r="AU528" s="217"/>
      <c r="AV528" s="217"/>
      <c r="AW528" s="217"/>
      <c r="AX528" s="217"/>
      <c r="AY528" s="217"/>
      <c r="AZ528" s="217"/>
      <c r="BA528" s="217"/>
      <c r="BB528" s="217"/>
      <c r="BC528" s="217"/>
      <c r="BD528" s="217"/>
      <c r="BE528" s="217"/>
      <c r="BF528" s="217"/>
      <c r="BG528" s="217"/>
      <c r="BH528" s="217"/>
      <c r="BI528" s="217"/>
      <c r="BJ528" s="217"/>
      <c r="BK528" s="217"/>
      <c r="BL528" s="217"/>
      <c r="BM528" s="218">
        <v>1</v>
      </c>
    </row>
    <row r="529" spans="1:65">
      <c r="A529" s="29"/>
      <c r="B529" s="19">
        <v>1</v>
      </c>
      <c r="C529" s="9">
        <v>2</v>
      </c>
      <c r="D529" s="219" t="s">
        <v>98</v>
      </c>
      <c r="E529" s="219">
        <v>12.3</v>
      </c>
      <c r="F529" s="219" t="s">
        <v>291</v>
      </c>
      <c r="G529" s="216"/>
      <c r="H529" s="217"/>
      <c r="I529" s="217"/>
      <c r="J529" s="217"/>
      <c r="K529" s="217"/>
      <c r="L529" s="217"/>
      <c r="M529" s="217"/>
      <c r="N529" s="217"/>
      <c r="O529" s="217"/>
      <c r="P529" s="217"/>
      <c r="Q529" s="217"/>
      <c r="R529" s="217"/>
      <c r="S529" s="217"/>
      <c r="T529" s="217"/>
      <c r="U529" s="217"/>
      <c r="V529" s="217"/>
      <c r="W529" s="217"/>
      <c r="X529" s="217"/>
      <c r="Y529" s="217"/>
      <c r="Z529" s="217"/>
      <c r="AA529" s="217"/>
      <c r="AB529" s="217"/>
      <c r="AC529" s="217"/>
      <c r="AD529" s="217"/>
      <c r="AE529" s="217"/>
      <c r="AF529" s="217"/>
      <c r="AG529" s="217"/>
      <c r="AH529" s="217"/>
      <c r="AI529" s="217"/>
      <c r="AJ529" s="217"/>
      <c r="AK529" s="217"/>
      <c r="AL529" s="217"/>
      <c r="AM529" s="217"/>
      <c r="AN529" s="217"/>
      <c r="AO529" s="217"/>
      <c r="AP529" s="217"/>
      <c r="AQ529" s="217"/>
      <c r="AR529" s="217"/>
      <c r="AS529" s="217"/>
      <c r="AT529" s="217"/>
      <c r="AU529" s="217"/>
      <c r="AV529" s="217"/>
      <c r="AW529" s="217"/>
      <c r="AX529" s="217"/>
      <c r="AY529" s="217"/>
      <c r="AZ529" s="217"/>
      <c r="BA529" s="217"/>
      <c r="BB529" s="217"/>
      <c r="BC529" s="217"/>
      <c r="BD529" s="217"/>
      <c r="BE529" s="217"/>
      <c r="BF529" s="217"/>
      <c r="BG529" s="217"/>
      <c r="BH529" s="217"/>
      <c r="BI529" s="217"/>
      <c r="BJ529" s="217"/>
      <c r="BK529" s="217"/>
      <c r="BL529" s="217"/>
      <c r="BM529" s="218">
        <v>21</v>
      </c>
    </row>
    <row r="530" spans="1:65">
      <c r="A530" s="29"/>
      <c r="B530" s="19">
        <v>1</v>
      </c>
      <c r="C530" s="9">
        <v>3</v>
      </c>
      <c r="D530" s="219" t="s">
        <v>98</v>
      </c>
      <c r="E530" s="219">
        <v>12.5</v>
      </c>
      <c r="F530" s="219" t="s">
        <v>291</v>
      </c>
      <c r="G530" s="216"/>
      <c r="H530" s="217"/>
      <c r="I530" s="217"/>
      <c r="J530" s="217"/>
      <c r="K530" s="217"/>
      <c r="L530" s="217"/>
      <c r="M530" s="217"/>
      <c r="N530" s="217"/>
      <c r="O530" s="217"/>
      <c r="P530" s="217"/>
      <c r="Q530" s="217"/>
      <c r="R530" s="217"/>
      <c r="S530" s="217"/>
      <c r="T530" s="217"/>
      <c r="U530" s="217"/>
      <c r="V530" s="217"/>
      <c r="W530" s="217"/>
      <c r="X530" s="217"/>
      <c r="Y530" s="217"/>
      <c r="Z530" s="217"/>
      <c r="AA530" s="217"/>
      <c r="AB530" s="217"/>
      <c r="AC530" s="217"/>
      <c r="AD530" s="217"/>
      <c r="AE530" s="217"/>
      <c r="AF530" s="217"/>
      <c r="AG530" s="217"/>
      <c r="AH530" s="217"/>
      <c r="AI530" s="217"/>
      <c r="AJ530" s="217"/>
      <c r="AK530" s="217"/>
      <c r="AL530" s="217"/>
      <c r="AM530" s="217"/>
      <c r="AN530" s="217"/>
      <c r="AO530" s="217"/>
      <c r="AP530" s="217"/>
      <c r="AQ530" s="217"/>
      <c r="AR530" s="217"/>
      <c r="AS530" s="217"/>
      <c r="AT530" s="217"/>
      <c r="AU530" s="217"/>
      <c r="AV530" s="217"/>
      <c r="AW530" s="217"/>
      <c r="AX530" s="217"/>
      <c r="AY530" s="217"/>
      <c r="AZ530" s="217"/>
      <c r="BA530" s="217"/>
      <c r="BB530" s="217"/>
      <c r="BC530" s="217"/>
      <c r="BD530" s="217"/>
      <c r="BE530" s="217"/>
      <c r="BF530" s="217"/>
      <c r="BG530" s="217"/>
      <c r="BH530" s="217"/>
      <c r="BI530" s="217"/>
      <c r="BJ530" s="217"/>
      <c r="BK530" s="217"/>
      <c r="BL530" s="217"/>
      <c r="BM530" s="218">
        <v>16</v>
      </c>
    </row>
    <row r="531" spans="1:65">
      <c r="A531" s="29"/>
      <c r="B531" s="19">
        <v>1</v>
      </c>
      <c r="C531" s="9">
        <v>4</v>
      </c>
      <c r="D531" s="219" t="s">
        <v>98</v>
      </c>
      <c r="E531" s="219">
        <v>12.5</v>
      </c>
      <c r="F531" s="219" t="s">
        <v>291</v>
      </c>
      <c r="G531" s="216"/>
      <c r="H531" s="217"/>
      <c r="I531" s="217"/>
      <c r="J531" s="217"/>
      <c r="K531" s="217"/>
      <c r="L531" s="217"/>
      <c r="M531" s="217"/>
      <c r="N531" s="217"/>
      <c r="O531" s="217"/>
      <c r="P531" s="217"/>
      <c r="Q531" s="217"/>
      <c r="R531" s="217"/>
      <c r="S531" s="217"/>
      <c r="T531" s="217"/>
      <c r="U531" s="217"/>
      <c r="V531" s="217"/>
      <c r="W531" s="217"/>
      <c r="X531" s="217"/>
      <c r="Y531" s="217"/>
      <c r="Z531" s="217"/>
      <c r="AA531" s="217"/>
      <c r="AB531" s="217"/>
      <c r="AC531" s="217"/>
      <c r="AD531" s="217"/>
      <c r="AE531" s="217"/>
      <c r="AF531" s="217"/>
      <c r="AG531" s="217"/>
      <c r="AH531" s="217"/>
      <c r="AI531" s="217"/>
      <c r="AJ531" s="217"/>
      <c r="AK531" s="217"/>
      <c r="AL531" s="217"/>
      <c r="AM531" s="217"/>
      <c r="AN531" s="217"/>
      <c r="AO531" s="217"/>
      <c r="AP531" s="217"/>
      <c r="AQ531" s="217"/>
      <c r="AR531" s="217"/>
      <c r="AS531" s="217"/>
      <c r="AT531" s="217"/>
      <c r="AU531" s="217"/>
      <c r="AV531" s="217"/>
      <c r="AW531" s="217"/>
      <c r="AX531" s="217"/>
      <c r="AY531" s="217"/>
      <c r="AZ531" s="217"/>
      <c r="BA531" s="217"/>
      <c r="BB531" s="217"/>
      <c r="BC531" s="217"/>
      <c r="BD531" s="217"/>
      <c r="BE531" s="217"/>
      <c r="BF531" s="217"/>
      <c r="BG531" s="217"/>
      <c r="BH531" s="217"/>
      <c r="BI531" s="217"/>
      <c r="BJ531" s="217"/>
      <c r="BK531" s="217"/>
      <c r="BL531" s="217"/>
      <c r="BM531" s="218">
        <v>12.483333333333301</v>
      </c>
    </row>
    <row r="532" spans="1:65">
      <c r="A532" s="29"/>
      <c r="B532" s="19">
        <v>1</v>
      </c>
      <c r="C532" s="9">
        <v>5</v>
      </c>
      <c r="D532" s="219" t="s">
        <v>98</v>
      </c>
      <c r="E532" s="219">
        <v>12.8</v>
      </c>
      <c r="F532" s="219" t="s">
        <v>291</v>
      </c>
      <c r="G532" s="216"/>
      <c r="H532" s="217"/>
      <c r="I532" s="217"/>
      <c r="J532" s="217"/>
      <c r="K532" s="217"/>
      <c r="L532" s="217"/>
      <c r="M532" s="217"/>
      <c r="N532" s="217"/>
      <c r="O532" s="217"/>
      <c r="P532" s="217"/>
      <c r="Q532" s="217"/>
      <c r="R532" s="217"/>
      <c r="S532" s="217"/>
      <c r="T532" s="217"/>
      <c r="U532" s="217"/>
      <c r="V532" s="217"/>
      <c r="W532" s="217"/>
      <c r="X532" s="217"/>
      <c r="Y532" s="217"/>
      <c r="Z532" s="217"/>
      <c r="AA532" s="217"/>
      <c r="AB532" s="217"/>
      <c r="AC532" s="217"/>
      <c r="AD532" s="217"/>
      <c r="AE532" s="217"/>
      <c r="AF532" s="217"/>
      <c r="AG532" s="217"/>
      <c r="AH532" s="217"/>
      <c r="AI532" s="217"/>
      <c r="AJ532" s="217"/>
      <c r="AK532" s="217"/>
      <c r="AL532" s="217"/>
      <c r="AM532" s="217"/>
      <c r="AN532" s="217"/>
      <c r="AO532" s="217"/>
      <c r="AP532" s="217"/>
      <c r="AQ532" s="217"/>
      <c r="AR532" s="217"/>
      <c r="AS532" s="217"/>
      <c r="AT532" s="217"/>
      <c r="AU532" s="217"/>
      <c r="AV532" s="217"/>
      <c r="AW532" s="217"/>
      <c r="AX532" s="217"/>
      <c r="AY532" s="217"/>
      <c r="AZ532" s="217"/>
      <c r="BA532" s="217"/>
      <c r="BB532" s="217"/>
      <c r="BC532" s="217"/>
      <c r="BD532" s="217"/>
      <c r="BE532" s="217"/>
      <c r="BF532" s="217"/>
      <c r="BG532" s="217"/>
      <c r="BH532" s="217"/>
      <c r="BI532" s="217"/>
      <c r="BJ532" s="217"/>
      <c r="BK532" s="217"/>
      <c r="BL532" s="217"/>
      <c r="BM532" s="218">
        <v>27</v>
      </c>
    </row>
    <row r="533" spans="1:65">
      <c r="A533" s="29"/>
      <c r="B533" s="19">
        <v>1</v>
      </c>
      <c r="C533" s="9">
        <v>6</v>
      </c>
      <c r="D533" s="219" t="s">
        <v>98</v>
      </c>
      <c r="E533" s="219">
        <v>12.6</v>
      </c>
      <c r="F533" s="219" t="s">
        <v>291</v>
      </c>
      <c r="G533" s="216"/>
      <c r="H533" s="217"/>
      <c r="I533" s="217"/>
      <c r="J533" s="217"/>
      <c r="K533" s="217"/>
      <c r="L533" s="217"/>
      <c r="M533" s="217"/>
      <c r="N533" s="217"/>
      <c r="O533" s="217"/>
      <c r="P533" s="217"/>
      <c r="Q533" s="217"/>
      <c r="R533" s="217"/>
      <c r="S533" s="217"/>
      <c r="T533" s="217"/>
      <c r="U533" s="217"/>
      <c r="V533" s="217"/>
      <c r="W533" s="217"/>
      <c r="X533" s="217"/>
      <c r="Y533" s="217"/>
      <c r="Z533" s="217"/>
      <c r="AA533" s="217"/>
      <c r="AB533" s="217"/>
      <c r="AC533" s="217"/>
      <c r="AD533" s="217"/>
      <c r="AE533" s="217"/>
      <c r="AF533" s="217"/>
      <c r="AG533" s="217"/>
      <c r="AH533" s="217"/>
      <c r="AI533" s="217"/>
      <c r="AJ533" s="217"/>
      <c r="AK533" s="217"/>
      <c r="AL533" s="217"/>
      <c r="AM533" s="217"/>
      <c r="AN533" s="217"/>
      <c r="AO533" s="217"/>
      <c r="AP533" s="217"/>
      <c r="AQ533" s="217"/>
      <c r="AR533" s="217"/>
      <c r="AS533" s="217"/>
      <c r="AT533" s="217"/>
      <c r="AU533" s="217"/>
      <c r="AV533" s="217"/>
      <c r="AW533" s="217"/>
      <c r="AX533" s="217"/>
      <c r="AY533" s="217"/>
      <c r="AZ533" s="217"/>
      <c r="BA533" s="217"/>
      <c r="BB533" s="217"/>
      <c r="BC533" s="217"/>
      <c r="BD533" s="217"/>
      <c r="BE533" s="217"/>
      <c r="BF533" s="217"/>
      <c r="BG533" s="217"/>
      <c r="BH533" s="217"/>
      <c r="BI533" s="217"/>
      <c r="BJ533" s="217"/>
      <c r="BK533" s="217"/>
      <c r="BL533" s="217"/>
      <c r="BM533" s="221"/>
    </row>
    <row r="534" spans="1:65">
      <c r="A534" s="29"/>
      <c r="B534" s="20" t="s">
        <v>271</v>
      </c>
      <c r="C534" s="12"/>
      <c r="D534" s="222" t="s">
        <v>770</v>
      </c>
      <c r="E534" s="222">
        <v>12.483333333333333</v>
      </c>
      <c r="F534" s="222" t="s">
        <v>770</v>
      </c>
      <c r="G534" s="216"/>
      <c r="H534" s="217"/>
      <c r="I534" s="217"/>
      <c r="J534" s="217"/>
      <c r="K534" s="217"/>
      <c r="L534" s="217"/>
      <c r="M534" s="217"/>
      <c r="N534" s="217"/>
      <c r="O534" s="217"/>
      <c r="P534" s="217"/>
      <c r="Q534" s="217"/>
      <c r="R534" s="217"/>
      <c r="S534" s="217"/>
      <c r="T534" s="217"/>
      <c r="U534" s="217"/>
      <c r="V534" s="217"/>
      <c r="W534" s="217"/>
      <c r="X534" s="217"/>
      <c r="Y534" s="217"/>
      <c r="Z534" s="217"/>
      <c r="AA534" s="217"/>
      <c r="AB534" s="217"/>
      <c r="AC534" s="217"/>
      <c r="AD534" s="217"/>
      <c r="AE534" s="217"/>
      <c r="AF534" s="217"/>
      <c r="AG534" s="217"/>
      <c r="AH534" s="217"/>
      <c r="AI534" s="217"/>
      <c r="AJ534" s="217"/>
      <c r="AK534" s="217"/>
      <c r="AL534" s="217"/>
      <c r="AM534" s="217"/>
      <c r="AN534" s="217"/>
      <c r="AO534" s="217"/>
      <c r="AP534" s="217"/>
      <c r="AQ534" s="217"/>
      <c r="AR534" s="217"/>
      <c r="AS534" s="217"/>
      <c r="AT534" s="217"/>
      <c r="AU534" s="217"/>
      <c r="AV534" s="217"/>
      <c r="AW534" s="217"/>
      <c r="AX534" s="217"/>
      <c r="AY534" s="217"/>
      <c r="AZ534" s="217"/>
      <c r="BA534" s="217"/>
      <c r="BB534" s="217"/>
      <c r="BC534" s="217"/>
      <c r="BD534" s="217"/>
      <c r="BE534" s="217"/>
      <c r="BF534" s="217"/>
      <c r="BG534" s="217"/>
      <c r="BH534" s="217"/>
      <c r="BI534" s="217"/>
      <c r="BJ534" s="217"/>
      <c r="BK534" s="217"/>
      <c r="BL534" s="217"/>
      <c r="BM534" s="221"/>
    </row>
    <row r="535" spans="1:65">
      <c r="A535" s="29"/>
      <c r="B535" s="3" t="s">
        <v>272</v>
      </c>
      <c r="C535" s="28"/>
      <c r="D535" s="219" t="s">
        <v>770</v>
      </c>
      <c r="E535" s="219">
        <v>12.5</v>
      </c>
      <c r="F535" s="219" t="s">
        <v>770</v>
      </c>
      <c r="G535" s="216"/>
      <c r="H535" s="217"/>
      <c r="I535" s="217"/>
      <c r="J535" s="217"/>
      <c r="K535" s="217"/>
      <c r="L535" s="217"/>
      <c r="M535" s="217"/>
      <c r="N535" s="217"/>
      <c r="O535" s="217"/>
      <c r="P535" s="217"/>
      <c r="Q535" s="217"/>
      <c r="R535" s="217"/>
      <c r="S535" s="217"/>
      <c r="T535" s="217"/>
      <c r="U535" s="217"/>
      <c r="V535" s="217"/>
      <c r="W535" s="217"/>
      <c r="X535" s="217"/>
      <c r="Y535" s="217"/>
      <c r="Z535" s="217"/>
      <c r="AA535" s="217"/>
      <c r="AB535" s="217"/>
      <c r="AC535" s="217"/>
      <c r="AD535" s="217"/>
      <c r="AE535" s="217"/>
      <c r="AF535" s="217"/>
      <c r="AG535" s="217"/>
      <c r="AH535" s="217"/>
      <c r="AI535" s="217"/>
      <c r="AJ535" s="217"/>
      <c r="AK535" s="217"/>
      <c r="AL535" s="217"/>
      <c r="AM535" s="217"/>
      <c r="AN535" s="217"/>
      <c r="AO535" s="217"/>
      <c r="AP535" s="217"/>
      <c r="AQ535" s="217"/>
      <c r="AR535" s="217"/>
      <c r="AS535" s="217"/>
      <c r="AT535" s="217"/>
      <c r="AU535" s="217"/>
      <c r="AV535" s="217"/>
      <c r="AW535" s="217"/>
      <c r="AX535" s="217"/>
      <c r="AY535" s="217"/>
      <c r="AZ535" s="217"/>
      <c r="BA535" s="217"/>
      <c r="BB535" s="217"/>
      <c r="BC535" s="217"/>
      <c r="BD535" s="217"/>
      <c r="BE535" s="217"/>
      <c r="BF535" s="217"/>
      <c r="BG535" s="217"/>
      <c r="BH535" s="217"/>
      <c r="BI535" s="217"/>
      <c r="BJ535" s="217"/>
      <c r="BK535" s="217"/>
      <c r="BL535" s="217"/>
      <c r="BM535" s="221"/>
    </row>
    <row r="536" spans="1:65">
      <c r="A536" s="29"/>
      <c r="B536" s="3" t="s">
        <v>273</v>
      </c>
      <c r="C536" s="28"/>
      <c r="D536" s="219" t="s">
        <v>770</v>
      </c>
      <c r="E536" s="219">
        <v>0.21369760566432833</v>
      </c>
      <c r="F536" s="219" t="s">
        <v>770</v>
      </c>
      <c r="G536" s="216"/>
      <c r="H536" s="217"/>
      <c r="I536" s="217"/>
      <c r="J536" s="217"/>
      <c r="K536" s="217"/>
      <c r="L536" s="217"/>
      <c r="M536" s="217"/>
      <c r="N536" s="217"/>
      <c r="O536" s="217"/>
      <c r="P536" s="217"/>
      <c r="Q536" s="217"/>
      <c r="R536" s="217"/>
      <c r="S536" s="217"/>
      <c r="T536" s="217"/>
      <c r="U536" s="217"/>
      <c r="V536" s="217"/>
      <c r="W536" s="217"/>
      <c r="X536" s="217"/>
      <c r="Y536" s="217"/>
      <c r="Z536" s="217"/>
      <c r="AA536" s="217"/>
      <c r="AB536" s="217"/>
      <c r="AC536" s="217"/>
      <c r="AD536" s="217"/>
      <c r="AE536" s="217"/>
      <c r="AF536" s="217"/>
      <c r="AG536" s="217"/>
      <c r="AH536" s="217"/>
      <c r="AI536" s="217"/>
      <c r="AJ536" s="217"/>
      <c r="AK536" s="217"/>
      <c r="AL536" s="217"/>
      <c r="AM536" s="217"/>
      <c r="AN536" s="217"/>
      <c r="AO536" s="217"/>
      <c r="AP536" s="217"/>
      <c r="AQ536" s="217"/>
      <c r="AR536" s="217"/>
      <c r="AS536" s="217"/>
      <c r="AT536" s="217"/>
      <c r="AU536" s="217"/>
      <c r="AV536" s="217"/>
      <c r="AW536" s="217"/>
      <c r="AX536" s="217"/>
      <c r="AY536" s="217"/>
      <c r="AZ536" s="217"/>
      <c r="BA536" s="217"/>
      <c r="BB536" s="217"/>
      <c r="BC536" s="217"/>
      <c r="BD536" s="217"/>
      <c r="BE536" s="217"/>
      <c r="BF536" s="217"/>
      <c r="BG536" s="217"/>
      <c r="BH536" s="217"/>
      <c r="BI536" s="217"/>
      <c r="BJ536" s="217"/>
      <c r="BK536" s="217"/>
      <c r="BL536" s="217"/>
      <c r="BM536" s="221"/>
    </row>
    <row r="537" spans="1:65">
      <c r="A537" s="29"/>
      <c r="B537" s="3" t="s">
        <v>87</v>
      </c>
      <c r="C537" s="28"/>
      <c r="D537" s="13" t="s">
        <v>770</v>
      </c>
      <c r="E537" s="13">
        <v>1.7118633297542991E-2</v>
      </c>
      <c r="F537" s="13" t="s">
        <v>770</v>
      </c>
      <c r="G537" s="15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29"/>
      <c r="B538" s="3" t="s">
        <v>274</v>
      </c>
      <c r="C538" s="28"/>
      <c r="D538" s="13" t="s">
        <v>770</v>
      </c>
      <c r="E538" s="13">
        <v>2.6645352591003757E-15</v>
      </c>
      <c r="F538" s="13" t="s">
        <v>770</v>
      </c>
      <c r="G538" s="15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29"/>
      <c r="B539" s="45" t="s">
        <v>275</v>
      </c>
      <c r="C539" s="46"/>
      <c r="D539" s="44" t="s">
        <v>276</v>
      </c>
      <c r="E539" s="44" t="s">
        <v>276</v>
      </c>
      <c r="F539" s="44" t="s">
        <v>276</v>
      </c>
      <c r="G539" s="15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0"/>
      <c r="C540" s="20"/>
      <c r="D540" s="20"/>
      <c r="E540" s="20"/>
      <c r="F540" s="20"/>
      <c r="BM540" s="55"/>
    </row>
    <row r="541" spans="1:65" ht="15">
      <c r="B541" s="8" t="s">
        <v>544</v>
      </c>
      <c r="BM541" s="27" t="s">
        <v>278</v>
      </c>
    </row>
    <row r="542" spans="1:65" ht="15">
      <c r="A542" s="24" t="s">
        <v>31</v>
      </c>
      <c r="B542" s="18" t="s">
        <v>114</v>
      </c>
      <c r="C542" s="15" t="s">
        <v>115</v>
      </c>
      <c r="D542" s="16" t="s">
        <v>240</v>
      </c>
      <c r="E542" s="17" t="s">
        <v>240</v>
      </c>
      <c r="F542" s="15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</v>
      </c>
    </row>
    <row r="543" spans="1:65">
      <c r="A543" s="29"/>
      <c r="B543" s="19" t="s">
        <v>241</v>
      </c>
      <c r="C543" s="9" t="s">
        <v>241</v>
      </c>
      <c r="D543" s="151" t="s">
        <v>248</v>
      </c>
      <c r="E543" s="152" t="s">
        <v>256</v>
      </c>
      <c r="F543" s="15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 t="s">
        <v>3</v>
      </c>
    </row>
    <row r="544" spans="1:65">
      <c r="A544" s="29"/>
      <c r="B544" s="19"/>
      <c r="C544" s="9"/>
      <c r="D544" s="10" t="s">
        <v>102</v>
      </c>
      <c r="E544" s="11" t="s">
        <v>102</v>
      </c>
      <c r="F544" s="15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1</v>
      </c>
    </row>
    <row r="545" spans="1:65">
      <c r="A545" s="29"/>
      <c r="B545" s="19"/>
      <c r="C545" s="9"/>
      <c r="D545" s="25"/>
      <c r="E545" s="25"/>
      <c r="F545" s="15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1</v>
      </c>
    </row>
    <row r="546" spans="1:65">
      <c r="A546" s="29"/>
      <c r="B546" s="18">
        <v>1</v>
      </c>
      <c r="C546" s="14">
        <v>1</v>
      </c>
      <c r="D546" s="214">
        <v>26.54</v>
      </c>
      <c r="E546" s="214" t="s">
        <v>291</v>
      </c>
      <c r="F546" s="216"/>
      <c r="G546" s="217"/>
      <c r="H546" s="217"/>
      <c r="I546" s="217"/>
      <c r="J546" s="217"/>
      <c r="K546" s="217"/>
      <c r="L546" s="217"/>
      <c r="M546" s="217"/>
      <c r="N546" s="217"/>
      <c r="O546" s="217"/>
      <c r="P546" s="217"/>
      <c r="Q546" s="217"/>
      <c r="R546" s="217"/>
      <c r="S546" s="217"/>
      <c r="T546" s="217"/>
      <c r="U546" s="217"/>
      <c r="V546" s="217"/>
      <c r="W546" s="217"/>
      <c r="X546" s="217"/>
      <c r="Y546" s="217"/>
      <c r="Z546" s="217"/>
      <c r="AA546" s="217"/>
      <c r="AB546" s="217"/>
      <c r="AC546" s="217"/>
      <c r="AD546" s="217"/>
      <c r="AE546" s="217"/>
      <c r="AF546" s="217"/>
      <c r="AG546" s="217"/>
      <c r="AH546" s="217"/>
      <c r="AI546" s="217"/>
      <c r="AJ546" s="217"/>
      <c r="AK546" s="217"/>
      <c r="AL546" s="217"/>
      <c r="AM546" s="217"/>
      <c r="AN546" s="217"/>
      <c r="AO546" s="217"/>
      <c r="AP546" s="217"/>
      <c r="AQ546" s="217"/>
      <c r="AR546" s="217"/>
      <c r="AS546" s="217"/>
      <c r="AT546" s="217"/>
      <c r="AU546" s="217"/>
      <c r="AV546" s="217"/>
      <c r="AW546" s="217"/>
      <c r="AX546" s="217"/>
      <c r="AY546" s="217"/>
      <c r="AZ546" s="217"/>
      <c r="BA546" s="217"/>
      <c r="BB546" s="217"/>
      <c r="BC546" s="217"/>
      <c r="BD546" s="217"/>
      <c r="BE546" s="217"/>
      <c r="BF546" s="217"/>
      <c r="BG546" s="217"/>
      <c r="BH546" s="217"/>
      <c r="BI546" s="217"/>
      <c r="BJ546" s="217"/>
      <c r="BK546" s="217"/>
      <c r="BL546" s="217"/>
      <c r="BM546" s="218">
        <v>1</v>
      </c>
    </row>
    <row r="547" spans="1:65">
      <c r="A547" s="29"/>
      <c r="B547" s="19">
        <v>1</v>
      </c>
      <c r="C547" s="9">
        <v>2</v>
      </c>
      <c r="D547" s="219">
        <v>25.91</v>
      </c>
      <c r="E547" s="219" t="s">
        <v>291</v>
      </c>
      <c r="F547" s="216"/>
      <c r="G547" s="217"/>
      <c r="H547" s="217"/>
      <c r="I547" s="217"/>
      <c r="J547" s="217"/>
      <c r="K547" s="217"/>
      <c r="L547" s="217"/>
      <c r="M547" s="217"/>
      <c r="N547" s="217"/>
      <c r="O547" s="217"/>
      <c r="P547" s="217"/>
      <c r="Q547" s="217"/>
      <c r="R547" s="217"/>
      <c r="S547" s="217"/>
      <c r="T547" s="217"/>
      <c r="U547" s="217"/>
      <c r="V547" s="217"/>
      <c r="W547" s="217"/>
      <c r="X547" s="217"/>
      <c r="Y547" s="217"/>
      <c r="Z547" s="217"/>
      <c r="AA547" s="217"/>
      <c r="AB547" s="217"/>
      <c r="AC547" s="217"/>
      <c r="AD547" s="217"/>
      <c r="AE547" s="217"/>
      <c r="AF547" s="217"/>
      <c r="AG547" s="217"/>
      <c r="AH547" s="217"/>
      <c r="AI547" s="217"/>
      <c r="AJ547" s="217"/>
      <c r="AK547" s="217"/>
      <c r="AL547" s="217"/>
      <c r="AM547" s="217"/>
      <c r="AN547" s="217"/>
      <c r="AO547" s="217"/>
      <c r="AP547" s="217"/>
      <c r="AQ547" s="217"/>
      <c r="AR547" s="217"/>
      <c r="AS547" s="217"/>
      <c r="AT547" s="217"/>
      <c r="AU547" s="217"/>
      <c r="AV547" s="217"/>
      <c r="AW547" s="217"/>
      <c r="AX547" s="217"/>
      <c r="AY547" s="217"/>
      <c r="AZ547" s="217"/>
      <c r="BA547" s="217"/>
      <c r="BB547" s="217"/>
      <c r="BC547" s="217"/>
      <c r="BD547" s="217"/>
      <c r="BE547" s="217"/>
      <c r="BF547" s="217"/>
      <c r="BG547" s="217"/>
      <c r="BH547" s="217"/>
      <c r="BI547" s="217"/>
      <c r="BJ547" s="217"/>
      <c r="BK547" s="217"/>
      <c r="BL547" s="217"/>
      <c r="BM547" s="218">
        <v>22</v>
      </c>
    </row>
    <row r="548" spans="1:65">
      <c r="A548" s="29"/>
      <c r="B548" s="19">
        <v>1</v>
      </c>
      <c r="C548" s="9">
        <v>3</v>
      </c>
      <c r="D548" s="219">
        <v>24.21</v>
      </c>
      <c r="E548" s="219" t="s">
        <v>291</v>
      </c>
      <c r="F548" s="216"/>
      <c r="G548" s="217"/>
      <c r="H548" s="217"/>
      <c r="I548" s="217"/>
      <c r="J548" s="217"/>
      <c r="K548" s="217"/>
      <c r="L548" s="217"/>
      <c r="M548" s="217"/>
      <c r="N548" s="217"/>
      <c r="O548" s="217"/>
      <c r="P548" s="217"/>
      <c r="Q548" s="217"/>
      <c r="R548" s="217"/>
      <c r="S548" s="217"/>
      <c r="T548" s="217"/>
      <c r="U548" s="217"/>
      <c r="V548" s="217"/>
      <c r="W548" s="217"/>
      <c r="X548" s="217"/>
      <c r="Y548" s="217"/>
      <c r="Z548" s="217"/>
      <c r="AA548" s="217"/>
      <c r="AB548" s="217"/>
      <c r="AC548" s="217"/>
      <c r="AD548" s="217"/>
      <c r="AE548" s="217"/>
      <c r="AF548" s="217"/>
      <c r="AG548" s="217"/>
      <c r="AH548" s="217"/>
      <c r="AI548" s="217"/>
      <c r="AJ548" s="217"/>
      <c r="AK548" s="217"/>
      <c r="AL548" s="217"/>
      <c r="AM548" s="217"/>
      <c r="AN548" s="217"/>
      <c r="AO548" s="217"/>
      <c r="AP548" s="217"/>
      <c r="AQ548" s="217"/>
      <c r="AR548" s="217"/>
      <c r="AS548" s="217"/>
      <c r="AT548" s="217"/>
      <c r="AU548" s="217"/>
      <c r="AV548" s="217"/>
      <c r="AW548" s="217"/>
      <c r="AX548" s="217"/>
      <c r="AY548" s="217"/>
      <c r="AZ548" s="217"/>
      <c r="BA548" s="217"/>
      <c r="BB548" s="217"/>
      <c r="BC548" s="217"/>
      <c r="BD548" s="217"/>
      <c r="BE548" s="217"/>
      <c r="BF548" s="217"/>
      <c r="BG548" s="217"/>
      <c r="BH548" s="217"/>
      <c r="BI548" s="217"/>
      <c r="BJ548" s="217"/>
      <c r="BK548" s="217"/>
      <c r="BL548" s="217"/>
      <c r="BM548" s="218">
        <v>16</v>
      </c>
    </row>
    <row r="549" spans="1:65">
      <c r="A549" s="29"/>
      <c r="B549" s="19">
        <v>1</v>
      </c>
      <c r="C549" s="9">
        <v>4</v>
      </c>
      <c r="D549" s="219">
        <v>27.95</v>
      </c>
      <c r="E549" s="219" t="s">
        <v>291</v>
      </c>
      <c r="F549" s="216"/>
      <c r="G549" s="217"/>
      <c r="H549" s="217"/>
      <c r="I549" s="217"/>
      <c r="J549" s="217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  <c r="W549" s="217"/>
      <c r="X549" s="217"/>
      <c r="Y549" s="217"/>
      <c r="Z549" s="217"/>
      <c r="AA549" s="217"/>
      <c r="AB549" s="217"/>
      <c r="AC549" s="217"/>
      <c r="AD549" s="217"/>
      <c r="AE549" s="217"/>
      <c r="AF549" s="217"/>
      <c r="AG549" s="217"/>
      <c r="AH549" s="217"/>
      <c r="AI549" s="217"/>
      <c r="AJ549" s="217"/>
      <c r="AK549" s="217"/>
      <c r="AL549" s="217"/>
      <c r="AM549" s="217"/>
      <c r="AN549" s="217"/>
      <c r="AO549" s="217"/>
      <c r="AP549" s="217"/>
      <c r="AQ549" s="217"/>
      <c r="AR549" s="217"/>
      <c r="AS549" s="217"/>
      <c r="AT549" s="217"/>
      <c r="AU549" s="217"/>
      <c r="AV549" s="217"/>
      <c r="AW549" s="217"/>
      <c r="AX549" s="217"/>
      <c r="AY549" s="217"/>
      <c r="AZ549" s="217"/>
      <c r="BA549" s="217"/>
      <c r="BB549" s="217"/>
      <c r="BC549" s="217"/>
      <c r="BD549" s="217"/>
      <c r="BE549" s="217"/>
      <c r="BF549" s="217"/>
      <c r="BG549" s="217"/>
      <c r="BH549" s="217"/>
      <c r="BI549" s="217"/>
      <c r="BJ549" s="217"/>
      <c r="BK549" s="217"/>
      <c r="BL549" s="217"/>
      <c r="BM549" s="218">
        <v>26.383333333333301</v>
      </c>
    </row>
    <row r="550" spans="1:65">
      <c r="A550" s="29"/>
      <c r="B550" s="19">
        <v>1</v>
      </c>
      <c r="C550" s="9">
        <v>5</v>
      </c>
      <c r="D550" s="219">
        <v>27.5</v>
      </c>
      <c r="E550" s="219" t="s">
        <v>291</v>
      </c>
      <c r="F550" s="216"/>
      <c r="G550" s="217"/>
      <c r="H550" s="217"/>
      <c r="I550" s="217"/>
      <c r="J550" s="217"/>
      <c r="K550" s="217"/>
      <c r="L550" s="217"/>
      <c r="M550" s="217"/>
      <c r="N550" s="217"/>
      <c r="O550" s="217"/>
      <c r="P550" s="217"/>
      <c r="Q550" s="217"/>
      <c r="R550" s="217"/>
      <c r="S550" s="217"/>
      <c r="T550" s="217"/>
      <c r="U550" s="217"/>
      <c r="V550" s="217"/>
      <c r="W550" s="217"/>
      <c r="X550" s="217"/>
      <c r="Y550" s="217"/>
      <c r="Z550" s="217"/>
      <c r="AA550" s="217"/>
      <c r="AB550" s="217"/>
      <c r="AC550" s="217"/>
      <c r="AD550" s="217"/>
      <c r="AE550" s="217"/>
      <c r="AF550" s="217"/>
      <c r="AG550" s="217"/>
      <c r="AH550" s="217"/>
      <c r="AI550" s="217"/>
      <c r="AJ550" s="217"/>
      <c r="AK550" s="217"/>
      <c r="AL550" s="217"/>
      <c r="AM550" s="217"/>
      <c r="AN550" s="217"/>
      <c r="AO550" s="217"/>
      <c r="AP550" s="217"/>
      <c r="AQ550" s="217"/>
      <c r="AR550" s="217"/>
      <c r="AS550" s="217"/>
      <c r="AT550" s="217"/>
      <c r="AU550" s="217"/>
      <c r="AV550" s="217"/>
      <c r="AW550" s="217"/>
      <c r="AX550" s="217"/>
      <c r="AY550" s="217"/>
      <c r="AZ550" s="217"/>
      <c r="BA550" s="217"/>
      <c r="BB550" s="217"/>
      <c r="BC550" s="217"/>
      <c r="BD550" s="217"/>
      <c r="BE550" s="217"/>
      <c r="BF550" s="217"/>
      <c r="BG550" s="217"/>
      <c r="BH550" s="217"/>
      <c r="BI550" s="217"/>
      <c r="BJ550" s="217"/>
      <c r="BK550" s="217"/>
      <c r="BL550" s="217"/>
      <c r="BM550" s="218">
        <v>28</v>
      </c>
    </row>
    <row r="551" spans="1:65">
      <c r="A551" s="29"/>
      <c r="B551" s="19">
        <v>1</v>
      </c>
      <c r="C551" s="9">
        <v>6</v>
      </c>
      <c r="D551" s="219">
        <v>26.19</v>
      </c>
      <c r="E551" s="219" t="s">
        <v>291</v>
      </c>
      <c r="F551" s="216"/>
      <c r="G551" s="217"/>
      <c r="H551" s="217"/>
      <c r="I551" s="217"/>
      <c r="J551" s="217"/>
      <c r="K551" s="217"/>
      <c r="L551" s="217"/>
      <c r="M551" s="217"/>
      <c r="N551" s="217"/>
      <c r="O551" s="217"/>
      <c r="P551" s="217"/>
      <c r="Q551" s="217"/>
      <c r="R551" s="217"/>
      <c r="S551" s="217"/>
      <c r="T551" s="217"/>
      <c r="U551" s="217"/>
      <c r="V551" s="217"/>
      <c r="W551" s="217"/>
      <c r="X551" s="217"/>
      <c r="Y551" s="217"/>
      <c r="Z551" s="217"/>
      <c r="AA551" s="217"/>
      <c r="AB551" s="217"/>
      <c r="AC551" s="217"/>
      <c r="AD551" s="217"/>
      <c r="AE551" s="217"/>
      <c r="AF551" s="217"/>
      <c r="AG551" s="217"/>
      <c r="AH551" s="217"/>
      <c r="AI551" s="217"/>
      <c r="AJ551" s="217"/>
      <c r="AK551" s="217"/>
      <c r="AL551" s="217"/>
      <c r="AM551" s="217"/>
      <c r="AN551" s="217"/>
      <c r="AO551" s="217"/>
      <c r="AP551" s="217"/>
      <c r="AQ551" s="217"/>
      <c r="AR551" s="217"/>
      <c r="AS551" s="217"/>
      <c r="AT551" s="217"/>
      <c r="AU551" s="217"/>
      <c r="AV551" s="217"/>
      <c r="AW551" s="217"/>
      <c r="AX551" s="217"/>
      <c r="AY551" s="217"/>
      <c r="AZ551" s="217"/>
      <c r="BA551" s="217"/>
      <c r="BB551" s="217"/>
      <c r="BC551" s="217"/>
      <c r="BD551" s="217"/>
      <c r="BE551" s="217"/>
      <c r="BF551" s="217"/>
      <c r="BG551" s="217"/>
      <c r="BH551" s="217"/>
      <c r="BI551" s="217"/>
      <c r="BJ551" s="217"/>
      <c r="BK551" s="217"/>
      <c r="BL551" s="217"/>
      <c r="BM551" s="221"/>
    </row>
    <row r="552" spans="1:65">
      <c r="A552" s="29"/>
      <c r="B552" s="20" t="s">
        <v>271</v>
      </c>
      <c r="C552" s="12"/>
      <c r="D552" s="222">
        <v>26.383333333333336</v>
      </c>
      <c r="E552" s="222" t="s">
        <v>770</v>
      </c>
      <c r="F552" s="216"/>
      <c r="G552" s="217"/>
      <c r="H552" s="217"/>
      <c r="I552" s="217"/>
      <c r="J552" s="217"/>
      <c r="K552" s="217"/>
      <c r="L552" s="217"/>
      <c r="M552" s="217"/>
      <c r="N552" s="217"/>
      <c r="O552" s="217"/>
      <c r="P552" s="217"/>
      <c r="Q552" s="217"/>
      <c r="R552" s="217"/>
      <c r="S552" s="217"/>
      <c r="T552" s="217"/>
      <c r="U552" s="217"/>
      <c r="V552" s="217"/>
      <c r="W552" s="217"/>
      <c r="X552" s="217"/>
      <c r="Y552" s="217"/>
      <c r="Z552" s="217"/>
      <c r="AA552" s="217"/>
      <c r="AB552" s="217"/>
      <c r="AC552" s="217"/>
      <c r="AD552" s="217"/>
      <c r="AE552" s="217"/>
      <c r="AF552" s="217"/>
      <c r="AG552" s="217"/>
      <c r="AH552" s="217"/>
      <c r="AI552" s="217"/>
      <c r="AJ552" s="217"/>
      <c r="AK552" s="217"/>
      <c r="AL552" s="217"/>
      <c r="AM552" s="217"/>
      <c r="AN552" s="217"/>
      <c r="AO552" s="217"/>
      <c r="AP552" s="217"/>
      <c r="AQ552" s="217"/>
      <c r="AR552" s="217"/>
      <c r="AS552" s="217"/>
      <c r="AT552" s="217"/>
      <c r="AU552" s="217"/>
      <c r="AV552" s="217"/>
      <c r="AW552" s="217"/>
      <c r="AX552" s="217"/>
      <c r="AY552" s="217"/>
      <c r="AZ552" s="217"/>
      <c r="BA552" s="217"/>
      <c r="BB552" s="217"/>
      <c r="BC552" s="217"/>
      <c r="BD552" s="217"/>
      <c r="BE552" s="217"/>
      <c r="BF552" s="217"/>
      <c r="BG552" s="217"/>
      <c r="BH552" s="217"/>
      <c r="BI552" s="217"/>
      <c r="BJ552" s="217"/>
      <c r="BK552" s="217"/>
      <c r="BL552" s="217"/>
      <c r="BM552" s="221"/>
    </row>
    <row r="553" spans="1:65">
      <c r="A553" s="29"/>
      <c r="B553" s="3" t="s">
        <v>272</v>
      </c>
      <c r="C553" s="28"/>
      <c r="D553" s="219">
        <v>26.365000000000002</v>
      </c>
      <c r="E553" s="219" t="s">
        <v>770</v>
      </c>
      <c r="F553" s="216"/>
      <c r="G553" s="217"/>
      <c r="H553" s="217"/>
      <c r="I553" s="217"/>
      <c r="J553" s="217"/>
      <c r="K553" s="217"/>
      <c r="L553" s="217"/>
      <c r="M553" s="217"/>
      <c r="N553" s="217"/>
      <c r="O553" s="217"/>
      <c r="P553" s="217"/>
      <c r="Q553" s="217"/>
      <c r="R553" s="217"/>
      <c r="S553" s="217"/>
      <c r="T553" s="217"/>
      <c r="U553" s="217"/>
      <c r="V553" s="217"/>
      <c r="W553" s="217"/>
      <c r="X553" s="217"/>
      <c r="Y553" s="217"/>
      <c r="Z553" s="217"/>
      <c r="AA553" s="217"/>
      <c r="AB553" s="217"/>
      <c r="AC553" s="217"/>
      <c r="AD553" s="217"/>
      <c r="AE553" s="217"/>
      <c r="AF553" s="217"/>
      <c r="AG553" s="217"/>
      <c r="AH553" s="217"/>
      <c r="AI553" s="217"/>
      <c r="AJ553" s="217"/>
      <c r="AK553" s="217"/>
      <c r="AL553" s="217"/>
      <c r="AM553" s="217"/>
      <c r="AN553" s="217"/>
      <c r="AO553" s="217"/>
      <c r="AP553" s="217"/>
      <c r="AQ553" s="217"/>
      <c r="AR553" s="217"/>
      <c r="AS553" s="217"/>
      <c r="AT553" s="217"/>
      <c r="AU553" s="217"/>
      <c r="AV553" s="217"/>
      <c r="AW553" s="217"/>
      <c r="AX553" s="217"/>
      <c r="AY553" s="217"/>
      <c r="AZ553" s="217"/>
      <c r="BA553" s="217"/>
      <c r="BB553" s="217"/>
      <c r="BC553" s="217"/>
      <c r="BD553" s="217"/>
      <c r="BE553" s="217"/>
      <c r="BF553" s="217"/>
      <c r="BG553" s="217"/>
      <c r="BH553" s="217"/>
      <c r="BI553" s="217"/>
      <c r="BJ553" s="217"/>
      <c r="BK553" s="217"/>
      <c r="BL553" s="217"/>
      <c r="BM553" s="221"/>
    </row>
    <row r="554" spans="1:65">
      <c r="A554" s="29"/>
      <c r="B554" s="3" t="s">
        <v>273</v>
      </c>
      <c r="C554" s="28"/>
      <c r="D554" s="219">
        <v>1.319904036915815</v>
      </c>
      <c r="E554" s="219" t="s">
        <v>770</v>
      </c>
      <c r="F554" s="216"/>
      <c r="G554" s="217"/>
      <c r="H554" s="217"/>
      <c r="I554" s="217"/>
      <c r="J554" s="217"/>
      <c r="K554" s="217"/>
      <c r="L554" s="217"/>
      <c r="M554" s="217"/>
      <c r="N554" s="217"/>
      <c r="O554" s="217"/>
      <c r="P554" s="217"/>
      <c r="Q554" s="217"/>
      <c r="R554" s="217"/>
      <c r="S554" s="217"/>
      <c r="T554" s="217"/>
      <c r="U554" s="217"/>
      <c r="V554" s="217"/>
      <c r="W554" s="217"/>
      <c r="X554" s="217"/>
      <c r="Y554" s="217"/>
      <c r="Z554" s="217"/>
      <c r="AA554" s="217"/>
      <c r="AB554" s="217"/>
      <c r="AC554" s="217"/>
      <c r="AD554" s="217"/>
      <c r="AE554" s="217"/>
      <c r="AF554" s="217"/>
      <c r="AG554" s="217"/>
      <c r="AH554" s="217"/>
      <c r="AI554" s="217"/>
      <c r="AJ554" s="217"/>
      <c r="AK554" s="217"/>
      <c r="AL554" s="217"/>
      <c r="AM554" s="217"/>
      <c r="AN554" s="217"/>
      <c r="AO554" s="217"/>
      <c r="AP554" s="217"/>
      <c r="AQ554" s="217"/>
      <c r="AR554" s="217"/>
      <c r="AS554" s="217"/>
      <c r="AT554" s="217"/>
      <c r="AU554" s="217"/>
      <c r="AV554" s="217"/>
      <c r="AW554" s="217"/>
      <c r="AX554" s="217"/>
      <c r="AY554" s="217"/>
      <c r="AZ554" s="217"/>
      <c r="BA554" s="217"/>
      <c r="BB554" s="217"/>
      <c r="BC554" s="217"/>
      <c r="BD554" s="217"/>
      <c r="BE554" s="217"/>
      <c r="BF554" s="217"/>
      <c r="BG554" s="217"/>
      <c r="BH554" s="217"/>
      <c r="BI554" s="217"/>
      <c r="BJ554" s="217"/>
      <c r="BK554" s="217"/>
      <c r="BL554" s="217"/>
      <c r="BM554" s="221"/>
    </row>
    <row r="555" spans="1:65">
      <c r="A555" s="29"/>
      <c r="B555" s="3" t="s">
        <v>87</v>
      </c>
      <c r="C555" s="28"/>
      <c r="D555" s="13">
        <v>5.0027948335406754E-2</v>
      </c>
      <c r="E555" s="13" t="s">
        <v>770</v>
      </c>
      <c r="F555" s="15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29"/>
      <c r="B556" s="3" t="s">
        <v>274</v>
      </c>
      <c r="C556" s="28"/>
      <c r="D556" s="13">
        <v>1.3322676295501878E-15</v>
      </c>
      <c r="E556" s="13" t="s">
        <v>770</v>
      </c>
      <c r="F556" s="15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29"/>
      <c r="B557" s="45" t="s">
        <v>275</v>
      </c>
      <c r="C557" s="46"/>
      <c r="D557" s="44" t="s">
        <v>276</v>
      </c>
      <c r="E557" s="44" t="s">
        <v>276</v>
      </c>
      <c r="F557" s="15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0"/>
      <c r="C558" s="20"/>
      <c r="D558" s="20"/>
      <c r="E558" s="20"/>
      <c r="BM558" s="55"/>
    </row>
    <row r="559" spans="1:65" ht="15">
      <c r="B559" s="8" t="s">
        <v>545</v>
      </c>
      <c r="BM559" s="27" t="s">
        <v>278</v>
      </c>
    </row>
    <row r="560" spans="1:65" ht="15">
      <c r="A560" s="24" t="s">
        <v>34</v>
      </c>
      <c r="B560" s="18" t="s">
        <v>114</v>
      </c>
      <c r="C560" s="15" t="s">
        <v>115</v>
      </c>
      <c r="D560" s="16" t="s">
        <v>240</v>
      </c>
      <c r="E560" s="17" t="s">
        <v>240</v>
      </c>
      <c r="F560" s="17" t="s">
        <v>240</v>
      </c>
      <c r="G560" s="17" t="s">
        <v>240</v>
      </c>
      <c r="H560" s="17" t="s">
        <v>240</v>
      </c>
      <c r="I560" s="17" t="s">
        <v>240</v>
      </c>
      <c r="J560" s="15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</v>
      </c>
    </row>
    <row r="561" spans="1:65">
      <c r="A561" s="29"/>
      <c r="B561" s="19" t="s">
        <v>241</v>
      </c>
      <c r="C561" s="9" t="s">
        <v>241</v>
      </c>
      <c r="D561" s="151" t="s">
        <v>244</v>
      </c>
      <c r="E561" s="152" t="s">
        <v>246</v>
      </c>
      <c r="F561" s="152" t="s">
        <v>248</v>
      </c>
      <c r="G561" s="152" t="s">
        <v>256</v>
      </c>
      <c r="H561" s="152" t="s">
        <v>263</v>
      </c>
      <c r="I561" s="152" t="s">
        <v>265</v>
      </c>
      <c r="J561" s="15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 t="s">
        <v>3</v>
      </c>
    </row>
    <row r="562" spans="1:65">
      <c r="A562" s="29"/>
      <c r="B562" s="19"/>
      <c r="C562" s="9"/>
      <c r="D562" s="10" t="s">
        <v>303</v>
      </c>
      <c r="E562" s="11" t="s">
        <v>303</v>
      </c>
      <c r="F562" s="11" t="s">
        <v>103</v>
      </c>
      <c r="G562" s="11" t="s">
        <v>102</v>
      </c>
      <c r="H562" s="11" t="s">
        <v>103</v>
      </c>
      <c r="I562" s="11" t="s">
        <v>103</v>
      </c>
      <c r="J562" s="15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/>
      <c r="C563" s="9"/>
      <c r="D563" s="25"/>
      <c r="E563" s="25"/>
      <c r="F563" s="25"/>
      <c r="G563" s="25"/>
      <c r="H563" s="25"/>
      <c r="I563" s="25"/>
      <c r="J563" s="15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1</v>
      </c>
    </row>
    <row r="564" spans="1:65">
      <c r="A564" s="29"/>
      <c r="B564" s="18">
        <v>1</v>
      </c>
      <c r="C564" s="14">
        <v>1</v>
      </c>
      <c r="D564" s="214" t="s">
        <v>276</v>
      </c>
      <c r="E564" s="214" t="s">
        <v>98</v>
      </c>
      <c r="F564" s="214">
        <v>14.13</v>
      </c>
      <c r="G564" s="214" t="s">
        <v>291</v>
      </c>
      <c r="H564" s="214" t="s">
        <v>292</v>
      </c>
      <c r="I564" s="214" t="s">
        <v>292</v>
      </c>
      <c r="J564" s="216"/>
      <c r="K564" s="217"/>
      <c r="L564" s="217"/>
      <c r="M564" s="217"/>
      <c r="N564" s="217"/>
      <c r="O564" s="217"/>
      <c r="P564" s="217"/>
      <c r="Q564" s="217"/>
      <c r="R564" s="217"/>
      <c r="S564" s="217"/>
      <c r="T564" s="217"/>
      <c r="U564" s="217"/>
      <c r="V564" s="217"/>
      <c r="W564" s="217"/>
      <c r="X564" s="217"/>
      <c r="Y564" s="217"/>
      <c r="Z564" s="217"/>
      <c r="AA564" s="217"/>
      <c r="AB564" s="217"/>
      <c r="AC564" s="217"/>
      <c r="AD564" s="217"/>
      <c r="AE564" s="217"/>
      <c r="AF564" s="217"/>
      <c r="AG564" s="217"/>
      <c r="AH564" s="217"/>
      <c r="AI564" s="217"/>
      <c r="AJ564" s="217"/>
      <c r="AK564" s="217"/>
      <c r="AL564" s="217"/>
      <c r="AM564" s="217"/>
      <c r="AN564" s="217"/>
      <c r="AO564" s="217"/>
      <c r="AP564" s="217"/>
      <c r="AQ564" s="217"/>
      <c r="AR564" s="217"/>
      <c r="AS564" s="217"/>
      <c r="AT564" s="217"/>
      <c r="AU564" s="217"/>
      <c r="AV564" s="217"/>
      <c r="AW564" s="217"/>
      <c r="AX564" s="217"/>
      <c r="AY564" s="217"/>
      <c r="AZ564" s="217"/>
      <c r="BA564" s="217"/>
      <c r="BB564" s="217"/>
      <c r="BC564" s="217"/>
      <c r="BD564" s="217"/>
      <c r="BE564" s="217"/>
      <c r="BF564" s="217"/>
      <c r="BG564" s="217"/>
      <c r="BH564" s="217"/>
      <c r="BI564" s="217"/>
      <c r="BJ564" s="217"/>
      <c r="BK564" s="217"/>
      <c r="BL564" s="217"/>
      <c r="BM564" s="218">
        <v>1</v>
      </c>
    </row>
    <row r="565" spans="1:65">
      <c r="A565" s="29"/>
      <c r="B565" s="19">
        <v>1</v>
      </c>
      <c r="C565" s="9">
        <v>2</v>
      </c>
      <c r="D565" s="219" t="s">
        <v>276</v>
      </c>
      <c r="E565" s="219" t="s">
        <v>98</v>
      </c>
      <c r="F565" s="219">
        <v>13.55</v>
      </c>
      <c r="G565" s="219" t="s">
        <v>291</v>
      </c>
      <c r="H565" s="219" t="s">
        <v>292</v>
      </c>
      <c r="I565" s="219" t="s">
        <v>292</v>
      </c>
      <c r="J565" s="216"/>
      <c r="K565" s="217"/>
      <c r="L565" s="217"/>
      <c r="M565" s="217"/>
      <c r="N565" s="217"/>
      <c r="O565" s="217"/>
      <c r="P565" s="217"/>
      <c r="Q565" s="217"/>
      <c r="R565" s="217"/>
      <c r="S565" s="217"/>
      <c r="T565" s="217"/>
      <c r="U565" s="217"/>
      <c r="V565" s="217"/>
      <c r="W565" s="217"/>
      <c r="X565" s="217"/>
      <c r="Y565" s="217"/>
      <c r="Z565" s="217"/>
      <c r="AA565" s="217"/>
      <c r="AB565" s="217"/>
      <c r="AC565" s="217"/>
      <c r="AD565" s="217"/>
      <c r="AE565" s="217"/>
      <c r="AF565" s="217"/>
      <c r="AG565" s="217"/>
      <c r="AH565" s="217"/>
      <c r="AI565" s="217"/>
      <c r="AJ565" s="217"/>
      <c r="AK565" s="217"/>
      <c r="AL565" s="217"/>
      <c r="AM565" s="217"/>
      <c r="AN565" s="217"/>
      <c r="AO565" s="217"/>
      <c r="AP565" s="217"/>
      <c r="AQ565" s="217"/>
      <c r="AR565" s="217"/>
      <c r="AS565" s="217"/>
      <c r="AT565" s="217"/>
      <c r="AU565" s="217"/>
      <c r="AV565" s="217"/>
      <c r="AW565" s="217"/>
      <c r="AX565" s="217"/>
      <c r="AY565" s="217"/>
      <c r="AZ565" s="217"/>
      <c r="BA565" s="217"/>
      <c r="BB565" s="217"/>
      <c r="BC565" s="217"/>
      <c r="BD565" s="217"/>
      <c r="BE565" s="217"/>
      <c r="BF565" s="217"/>
      <c r="BG565" s="217"/>
      <c r="BH565" s="217"/>
      <c r="BI565" s="217"/>
      <c r="BJ565" s="217"/>
      <c r="BK565" s="217"/>
      <c r="BL565" s="217"/>
      <c r="BM565" s="218">
        <v>23</v>
      </c>
    </row>
    <row r="566" spans="1:65">
      <c r="A566" s="29"/>
      <c r="B566" s="19">
        <v>1</v>
      </c>
      <c r="C566" s="9">
        <v>3</v>
      </c>
      <c r="D566" s="219" t="s">
        <v>276</v>
      </c>
      <c r="E566" s="219" t="s">
        <v>98</v>
      </c>
      <c r="F566" s="219">
        <v>13.52</v>
      </c>
      <c r="G566" s="219" t="s">
        <v>291</v>
      </c>
      <c r="H566" s="219" t="s">
        <v>292</v>
      </c>
      <c r="I566" s="219" t="s">
        <v>292</v>
      </c>
      <c r="J566" s="216"/>
      <c r="K566" s="217"/>
      <c r="L566" s="217"/>
      <c r="M566" s="217"/>
      <c r="N566" s="217"/>
      <c r="O566" s="217"/>
      <c r="P566" s="217"/>
      <c r="Q566" s="217"/>
      <c r="R566" s="217"/>
      <c r="S566" s="217"/>
      <c r="T566" s="217"/>
      <c r="U566" s="217"/>
      <c r="V566" s="217"/>
      <c r="W566" s="217"/>
      <c r="X566" s="217"/>
      <c r="Y566" s="217"/>
      <c r="Z566" s="217"/>
      <c r="AA566" s="217"/>
      <c r="AB566" s="217"/>
      <c r="AC566" s="217"/>
      <c r="AD566" s="217"/>
      <c r="AE566" s="217"/>
      <c r="AF566" s="217"/>
      <c r="AG566" s="217"/>
      <c r="AH566" s="217"/>
      <c r="AI566" s="217"/>
      <c r="AJ566" s="217"/>
      <c r="AK566" s="217"/>
      <c r="AL566" s="217"/>
      <c r="AM566" s="217"/>
      <c r="AN566" s="217"/>
      <c r="AO566" s="217"/>
      <c r="AP566" s="217"/>
      <c r="AQ566" s="217"/>
      <c r="AR566" s="217"/>
      <c r="AS566" s="217"/>
      <c r="AT566" s="217"/>
      <c r="AU566" s="217"/>
      <c r="AV566" s="217"/>
      <c r="AW566" s="217"/>
      <c r="AX566" s="217"/>
      <c r="AY566" s="217"/>
      <c r="AZ566" s="217"/>
      <c r="BA566" s="217"/>
      <c r="BB566" s="217"/>
      <c r="BC566" s="217"/>
      <c r="BD566" s="217"/>
      <c r="BE566" s="217"/>
      <c r="BF566" s="217"/>
      <c r="BG566" s="217"/>
      <c r="BH566" s="217"/>
      <c r="BI566" s="217"/>
      <c r="BJ566" s="217"/>
      <c r="BK566" s="217"/>
      <c r="BL566" s="217"/>
      <c r="BM566" s="218">
        <v>16</v>
      </c>
    </row>
    <row r="567" spans="1:65">
      <c r="A567" s="29"/>
      <c r="B567" s="19">
        <v>1</v>
      </c>
      <c r="C567" s="9">
        <v>4</v>
      </c>
      <c r="D567" s="219" t="s">
        <v>276</v>
      </c>
      <c r="E567" s="219" t="s">
        <v>98</v>
      </c>
      <c r="F567" s="219">
        <v>14.14</v>
      </c>
      <c r="G567" s="219" t="s">
        <v>291</v>
      </c>
      <c r="H567" s="219" t="s">
        <v>292</v>
      </c>
      <c r="I567" s="219" t="s">
        <v>292</v>
      </c>
      <c r="J567" s="216"/>
      <c r="K567" s="217"/>
      <c r="L567" s="217"/>
      <c r="M567" s="217"/>
      <c r="N567" s="217"/>
      <c r="O567" s="217"/>
      <c r="P567" s="217"/>
      <c r="Q567" s="217"/>
      <c r="R567" s="217"/>
      <c r="S567" s="217"/>
      <c r="T567" s="217"/>
      <c r="U567" s="217"/>
      <c r="V567" s="217"/>
      <c r="W567" s="217"/>
      <c r="X567" s="217"/>
      <c r="Y567" s="217"/>
      <c r="Z567" s="217"/>
      <c r="AA567" s="217"/>
      <c r="AB567" s="217"/>
      <c r="AC567" s="217"/>
      <c r="AD567" s="217"/>
      <c r="AE567" s="217"/>
      <c r="AF567" s="217"/>
      <c r="AG567" s="217"/>
      <c r="AH567" s="217"/>
      <c r="AI567" s="217"/>
      <c r="AJ567" s="217"/>
      <c r="AK567" s="217"/>
      <c r="AL567" s="217"/>
      <c r="AM567" s="217"/>
      <c r="AN567" s="217"/>
      <c r="AO567" s="217"/>
      <c r="AP567" s="217"/>
      <c r="AQ567" s="217"/>
      <c r="AR567" s="217"/>
      <c r="AS567" s="217"/>
      <c r="AT567" s="217"/>
      <c r="AU567" s="217"/>
      <c r="AV567" s="217"/>
      <c r="AW567" s="217"/>
      <c r="AX567" s="217"/>
      <c r="AY567" s="217"/>
      <c r="AZ567" s="217"/>
      <c r="BA567" s="217"/>
      <c r="BB567" s="217"/>
      <c r="BC567" s="217"/>
      <c r="BD567" s="217"/>
      <c r="BE567" s="217"/>
      <c r="BF567" s="217"/>
      <c r="BG567" s="217"/>
      <c r="BH567" s="217"/>
      <c r="BI567" s="217"/>
      <c r="BJ567" s="217"/>
      <c r="BK567" s="217"/>
      <c r="BL567" s="217"/>
      <c r="BM567" s="218">
        <v>13.8066666666667</v>
      </c>
    </row>
    <row r="568" spans="1:65">
      <c r="A568" s="29"/>
      <c r="B568" s="19">
        <v>1</v>
      </c>
      <c r="C568" s="9">
        <v>5</v>
      </c>
      <c r="D568" s="219" t="s">
        <v>276</v>
      </c>
      <c r="E568" s="219" t="s">
        <v>98</v>
      </c>
      <c r="F568" s="219">
        <v>13.58</v>
      </c>
      <c r="G568" s="219" t="s">
        <v>291</v>
      </c>
      <c r="H568" s="219" t="s">
        <v>292</v>
      </c>
      <c r="I568" s="219" t="s">
        <v>292</v>
      </c>
      <c r="J568" s="216"/>
      <c r="K568" s="217"/>
      <c r="L568" s="217"/>
      <c r="M568" s="217"/>
      <c r="N568" s="217"/>
      <c r="O568" s="217"/>
      <c r="P568" s="217"/>
      <c r="Q568" s="217"/>
      <c r="R568" s="217"/>
      <c r="S568" s="217"/>
      <c r="T568" s="217"/>
      <c r="U568" s="217"/>
      <c r="V568" s="217"/>
      <c r="W568" s="217"/>
      <c r="X568" s="217"/>
      <c r="Y568" s="217"/>
      <c r="Z568" s="217"/>
      <c r="AA568" s="217"/>
      <c r="AB568" s="217"/>
      <c r="AC568" s="217"/>
      <c r="AD568" s="217"/>
      <c r="AE568" s="217"/>
      <c r="AF568" s="217"/>
      <c r="AG568" s="217"/>
      <c r="AH568" s="217"/>
      <c r="AI568" s="217"/>
      <c r="AJ568" s="217"/>
      <c r="AK568" s="217"/>
      <c r="AL568" s="217"/>
      <c r="AM568" s="217"/>
      <c r="AN568" s="217"/>
      <c r="AO568" s="217"/>
      <c r="AP568" s="217"/>
      <c r="AQ568" s="217"/>
      <c r="AR568" s="217"/>
      <c r="AS568" s="217"/>
      <c r="AT568" s="217"/>
      <c r="AU568" s="217"/>
      <c r="AV568" s="217"/>
      <c r="AW568" s="217"/>
      <c r="AX568" s="217"/>
      <c r="AY568" s="217"/>
      <c r="AZ568" s="217"/>
      <c r="BA568" s="217"/>
      <c r="BB568" s="217"/>
      <c r="BC568" s="217"/>
      <c r="BD568" s="217"/>
      <c r="BE568" s="217"/>
      <c r="BF568" s="217"/>
      <c r="BG568" s="217"/>
      <c r="BH568" s="217"/>
      <c r="BI568" s="217"/>
      <c r="BJ568" s="217"/>
      <c r="BK568" s="217"/>
      <c r="BL568" s="217"/>
      <c r="BM568" s="218">
        <v>29</v>
      </c>
    </row>
    <row r="569" spans="1:65">
      <c r="A569" s="29"/>
      <c r="B569" s="19">
        <v>1</v>
      </c>
      <c r="C569" s="9">
        <v>6</v>
      </c>
      <c r="D569" s="219" t="s">
        <v>276</v>
      </c>
      <c r="E569" s="219" t="s">
        <v>98</v>
      </c>
      <c r="F569" s="219">
        <v>13.92</v>
      </c>
      <c r="G569" s="219" t="s">
        <v>291</v>
      </c>
      <c r="H569" s="219" t="s">
        <v>292</v>
      </c>
      <c r="I569" s="219" t="s">
        <v>292</v>
      </c>
      <c r="J569" s="216"/>
      <c r="K569" s="217"/>
      <c r="L569" s="217"/>
      <c r="M569" s="217"/>
      <c r="N569" s="217"/>
      <c r="O569" s="217"/>
      <c r="P569" s="217"/>
      <c r="Q569" s="217"/>
      <c r="R569" s="217"/>
      <c r="S569" s="217"/>
      <c r="T569" s="217"/>
      <c r="U569" s="217"/>
      <c r="V569" s="217"/>
      <c r="W569" s="217"/>
      <c r="X569" s="217"/>
      <c r="Y569" s="217"/>
      <c r="Z569" s="217"/>
      <c r="AA569" s="217"/>
      <c r="AB569" s="217"/>
      <c r="AC569" s="217"/>
      <c r="AD569" s="217"/>
      <c r="AE569" s="217"/>
      <c r="AF569" s="217"/>
      <c r="AG569" s="217"/>
      <c r="AH569" s="217"/>
      <c r="AI569" s="217"/>
      <c r="AJ569" s="217"/>
      <c r="AK569" s="217"/>
      <c r="AL569" s="217"/>
      <c r="AM569" s="217"/>
      <c r="AN569" s="217"/>
      <c r="AO569" s="217"/>
      <c r="AP569" s="217"/>
      <c r="AQ569" s="217"/>
      <c r="AR569" s="217"/>
      <c r="AS569" s="217"/>
      <c r="AT569" s="217"/>
      <c r="AU569" s="217"/>
      <c r="AV569" s="217"/>
      <c r="AW569" s="217"/>
      <c r="AX569" s="217"/>
      <c r="AY569" s="217"/>
      <c r="AZ569" s="217"/>
      <c r="BA569" s="217"/>
      <c r="BB569" s="217"/>
      <c r="BC569" s="217"/>
      <c r="BD569" s="217"/>
      <c r="BE569" s="217"/>
      <c r="BF569" s="217"/>
      <c r="BG569" s="217"/>
      <c r="BH569" s="217"/>
      <c r="BI569" s="217"/>
      <c r="BJ569" s="217"/>
      <c r="BK569" s="217"/>
      <c r="BL569" s="217"/>
      <c r="BM569" s="221"/>
    </row>
    <row r="570" spans="1:65">
      <c r="A570" s="29"/>
      <c r="B570" s="20" t="s">
        <v>271</v>
      </c>
      <c r="C570" s="12"/>
      <c r="D570" s="222" t="s">
        <v>770</v>
      </c>
      <c r="E570" s="222" t="s">
        <v>770</v>
      </c>
      <c r="F570" s="222">
        <v>13.806666666666667</v>
      </c>
      <c r="G570" s="222" t="s">
        <v>770</v>
      </c>
      <c r="H570" s="222" t="s">
        <v>770</v>
      </c>
      <c r="I570" s="222" t="s">
        <v>770</v>
      </c>
      <c r="J570" s="216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217"/>
      <c r="AG570" s="217"/>
      <c r="AH570" s="217"/>
      <c r="AI570" s="217"/>
      <c r="AJ570" s="217"/>
      <c r="AK570" s="217"/>
      <c r="AL570" s="217"/>
      <c r="AM570" s="217"/>
      <c r="AN570" s="217"/>
      <c r="AO570" s="217"/>
      <c r="AP570" s="217"/>
      <c r="AQ570" s="217"/>
      <c r="AR570" s="217"/>
      <c r="AS570" s="217"/>
      <c r="AT570" s="217"/>
      <c r="AU570" s="217"/>
      <c r="AV570" s="217"/>
      <c r="AW570" s="217"/>
      <c r="AX570" s="217"/>
      <c r="AY570" s="217"/>
      <c r="AZ570" s="217"/>
      <c r="BA570" s="217"/>
      <c r="BB570" s="217"/>
      <c r="BC570" s="217"/>
      <c r="BD570" s="217"/>
      <c r="BE570" s="217"/>
      <c r="BF570" s="217"/>
      <c r="BG570" s="217"/>
      <c r="BH570" s="217"/>
      <c r="BI570" s="217"/>
      <c r="BJ570" s="217"/>
      <c r="BK570" s="217"/>
      <c r="BL570" s="217"/>
      <c r="BM570" s="221"/>
    </row>
    <row r="571" spans="1:65">
      <c r="A571" s="29"/>
      <c r="B571" s="3" t="s">
        <v>272</v>
      </c>
      <c r="C571" s="28"/>
      <c r="D571" s="219" t="s">
        <v>770</v>
      </c>
      <c r="E571" s="219" t="s">
        <v>770</v>
      </c>
      <c r="F571" s="219">
        <v>13.75</v>
      </c>
      <c r="G571" s="219" t="s">
        <v>770</v>
      </c>
      <c r="H571" s="219" t="s">
        <v>770</v>
      </c>
      <c r="I571" s="219" t="s">
        <v>770</v>
      </c>
      <c r="J571" s="216"/>
      <c r="K571" s="217"/>
      <c r="L571" s="217"/>
      <c r="M571" s="217"/>
      <c r="N571" s="217"/>
      <c r="O571" s="217"/>
      <c r="P571" s="217"/>
      <c r="Q571" s="217"/>
      <c r="R571" s="217"/>
      <c r="S571" s="217"/>
      <c r="T571" s="217"/>
      <c r="U571" s="217"/>
      <c r="V571" s="217"/>
      <c r="W571" s="217"/>
      <c r="X571" s="217"/>
      <c r="Y571" s="217"/>
      <c r="Z571" s="217"/>
      <c r="AA571" s="217"/>
      <c r="AB571" s="217"/>
      <c r="AC571" s="217"/>
      <c r="AD571" s="217"/>
      <c r="AE571" s="217"/>
      <c r="AF571" s="217"/>
      <c r="AG571" s="217"/>
      <c r="AH571" s="217"/>
      <c r="AI571" s="217"/>
      <c r="AJ571" s="217"/>
      <c r="AK571" s="217"/>
      <c r="AL571" s="217"/>
      <c r="AM571" s="217"/>
      <c r="AN571" s="217"/>
      <c r="AO571" s="217"/>
      <c r="AP571" s="217"/>
      <c r="AQ571" s="217"/>
      <c r="AR571" s="217"/>
      <c r="AS571" s="217"/>
      <c r="AT571" s="217"/>
      <c r="AU571" s="217"/>
      <c r="AV571" s="217"/>
      <c r="AW571" s="217"/>
      <c r="AX571" s="217"/>
      <c r="AY571" s="217"/>
      <c r="AZ571" s="217"/>
      <c r="BA571" s="217"/>
      <c r="BB571" s="217"/>
      <c r="BC571" s="217"/>
      <c r="BD571" s="217"/>
      <c r="BE571" s="217"/>
      <c r="BF571" s="217"/>
      <c r="BG571" s="217"/>
      <c r="BH571" s="217"/>
      <c r="BI571" s="217"/>
      <c r="BJ571" s="217"/>
      <c r="BK571" s="217"/>
      <c r="BL571" s="217"/>
      <c r="BM571" s="221"/>
    </row>
    <row r="572" spans="1:65">
      <c r="A572" s="29"/>
      <c r="B572" s="3" t="s">
        <v>273</v>
      </c>
      <c r="C572" s="28"/>
      <c r="D572" s="219" t="s">
        <v>770</v>
      </c>
      <c r="E572" s="219" t="s">
        <v>770</v>
      </c>
      <c r="F572" s="219">
        <v>0.29255198968160651</v>
      </c>
      <c r="G572" s="219" t="s">
        <v>770</v>
      </c>
      <c r="H572" s="219" t="s">
        <v>770</v>
      </c>
      <c r="I572" s="219" t="s">
        <v>770</v>
      </c>
      <c r="J572" s="216"/>
      <c r="K572" s="217"/>
      <c r="L572" s="217"/>
      <c r="M572" s="217"/>
      <c r="N572" s="217"/>
      <c r="O572" s="217"/>
      <c r="P572" s="217"/>
      <c r="Q572" s="217"/>
      <c r="R572" s="217"/>
      <c r="S572" s="217"/>
      <c r="T572" s="217"/>
      <c r="U572" s="217"/>
      <c r="V572" s="217"/>
      <c r="W572" s="217"/>
      <c r="X572" s="217"/>
      <c r="Y572" s="217"/>
      <c r="Z572" s="217"/>
      <c r="AA572" s="217"/>
      <c r="AB572" s="217"/>
      <c r="AC572" s="217"/>
      <c r="AD572" s="217"/>
      <c r="AE572" s="217"/>
      <c r="AF572" s="217"/>
      <c r="AG572" s="217"/>
      <c r="AH572" s="217"/>
      <c r="AI572" s="217"/>
      <c r="AJ572" s="217"/>
      <c r="AK572" s="217"/>
      <c r="AL572" s="217"/>
      <c r="AM572" s="217"/>
      <c r="AN572" s="217"/>
      <c r="AO572" s="217"/>
      <c r="AP572" s="217"/>
      <c r="AQ572" s="217"/>
      <c r="AR572" s="217"/>
      <c r="AS572" s="217"/>
      <c r="AT572" s="217"/>
      <c r="AU572" s="217"/>
      <c r="AV572" s="217"/>
      <c r="AW572" s="217"/>
      <c r="AX572" s="217"/>
      <c r="AY572" s="217"/>
      <c r="AZ572" s="217"/>
      <c r="BA572" s="217"/>
      <c r="BB572" s="217"/>
      <c r="BC572" s="217"/>
      <c r="BD572" s="217"/>
      <c r="BE572" s="217"/>
      <c r="BF572" s="217"/>
      <c r="BG572" s="217"/>
      <c r="BH572" s="217"/>
      <c r="BI572" s="217"/>
      <c r="BJ572" s="217"/>
      <c r="BK572" s="217"/>
      <c r="BL572" s="217"/>
      <c r="BM572" s="221"/>
    </row>
    <row r="573" spans="1:65">
      <c r="A573" s="29"/>
      <c r="B573" s="3" t="s">
        <v>87</v>
      </c>
      <c r="C573" s="28"/>
      <c r="D573" s="13" t="s">
        <v>770</v>
      </c>
      <c r="E573" s="13" t="s">
        <v>770</v>
      </c>
      <c r="F573" s="13">
        <v>2.1189183221748419E-2</v>
      </c>
      <c r="G573" s="13" t="s">
        <v>770</v>
      </c>
      <c r="H573" s="13" t="s">
        <v>770</v>
      </c>
      <c r="I573" s="13" t="s">
        <v>770</v>
      </c>
      <c r="J573" s="15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29"/>
      <c r="B574" s="3" t="s">
        <v>274</v>
      </c>
      <c r="C574" s="28"/>
      <c r="D574" s="13" t="s">
        <v>770</v>
      </c>
      <c r="E574" s="13" t="s">
        <v>770</v>
      </c>
      <c r="F574" s="13">
        <v>-2.4424906541753444E-15</v>
      </c>
      <c r="G574" s="13" t="s">
        <v>770</v>
      </c>
      <c r="H574" s="13" t="s">
        <v>770</v>
      </c>
      <c r="I574" s="13" t="s">
        <v>770</v>
      </c>
      <c r="J574" s="15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29"/>
      <c r="B575" s="45" t="s">
        <v>275</v>
      </c>
      <c r="C575" s="46"/>
      <c r="D575" s="44" t="s">
        <v>276</v>
      </c>
      <c r="E575" s="44" t="s">
        <v>276</v>
      </c>
      <c r="F575" s="44" t="s">
        <v>276</v>
      </c>
      <c r="G575" s="44" t="s">
        <v>276</v>
      </c>
      <c r="H575" s="44" t="s">
        <v>276</v>
      </c>
      <c r="I575" s="44" t="s">
        <v>276</v>
      </c>
      <c r="J575" s="15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0"/>
      <c r="C576" s="20"/>
      <c r="D576" s="20"/>
      <c r="E576" s="20"/>
      <c r="F576" s="20"/>
      <c r="G576" s="20"/>
      <c r="H576" s="20"/>
      <c r="I576" s="20"/>
      <c r="BM576" s="55"/>
    </row>
    <row r="577" spans="1:65" ht="15">
      <c r="B577" s="8" t="s">
        <v>546</v>
      </c>
      <c r="BM577" s="27" t="s">
        <v>278</v>
      </c>
    </row>
    <row r="578" spans="1:65" ht="15">
      <c r="A578" s="24" t="s">
        <v>58</v>
      </c>
      <c r="B578" s="18" t="s">
        <v>114</v>
      </c>
      <c r="C578" s="15" t="s">
        <v>115</v>
      </c>
      <c r="D578" s="16" t="s">
        <v>240</v>
      </c>
      <c r="E578" s="17" t="s">
        <v>240</v>
      </c>
      <c r="F578" s="17" t="s">
        <v>240</v>
      </c>
      <c r="G578" s="17" t="s">
        <v>240</v>
      </c>
      <c r="H578" s="17" t="s">
        <v>240</v>
      </c>
      <c r="I578" s="17" t="s">
        <v>240</v>
      </c>
      <c r="J578" s="15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9" t="s">
        <v>241</v>
      </c>
      <c r="C579" s="9" t="s">
        <v>241</v>
      </c>
      <c r="D579" s="151" t="s">
        <v>244</v>
      </c>
      <c r="E579" s="152" t="s">
        <v>246</v>
      </c>
      <c r="F579" s="152" t="s">
        <v>248</v>
      </c>
      <c r="G579" s="152" t="s">
        <v>256</v>
      </c>
      <c r="H579" s="152" t="s">
        <v>280</v>
      </c>
      <c r="I579" s="152" t="s">
        <v>263</v>
      </c>
      <c r="J579" s="15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s">
        <v>1</v>
      </c>
    </row>
    <row r="580" spans="1:65">
      <c r="A580" s="29"/>
      <c r="B580" s="19"/>
      <c r="C580" s="9"/>
      <c r="D580" s="10" t="s">
        <v>303</v>
      </c>
      <c r="E580" s="11" t="s">
        <v>303</v>
      </c>
      <c r="F580" s="11" t="s">
        <v>103</v>
      </c>
      <c r="G580" s="11" t="s">
        <v>102</v>
      </c>
      <c r="H580" s="11" t="s">
        <v>103</v>
      </c>
      <c r="I580" s="11" t="s">
        <v>103</v>
      </c>
      <c r="J580" s="15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3</v>
      </c>
    </row>
    <row r="581" spans="1:65">
      <c r="A581" s="29"/>
      <c r="B581" s="19"/>
      <c r="C581" s="9"/>
      <c r="D581" s="25"/>
      <c r="E581" s="25"/>
      <c r="F581" s="25"/>
      <c r="G581" s="25"/>
      <c r="H581" s="25"/>
      <c r="I581" s="25"/>
      <c r="J581" s="15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3</v>
      </c>
    </row>
    <row r="582" spans="1:65">
      <c r="A582" s="29"/>
      <c r="B582" s="18">
        <v>1</v>
      </c>
      <c r="C582" s="14">
        <v>1</v>
      </c>
      <c r="D582" s="204" t="s">
        <v>276</v>
      </c>
      <c r="E582" s="204" t="s">
        <v>98</v>
      </c>
      <c r="F582" s="204">
        <v>0.06</v>
      </c>
      <c r="G582" s="204" t="s">
        <v>291</v>
      </c>
      <c r="H582" s="204">
        <v>9.2499999999999999E-2</v>
      </c>
      <c r="I582" s="204" t="s">
        <v>292</v>
      </c>
      <c r="J582" s="207"/>
      <c r="K582" s="208"/>
      <c r="L582" s="208"/>
      <c r="M582" s="208"/>
      <c r="N582" s="208"/>
      <c r="O582" s="208"/>
      <c r="P582" s="208"/>
      <c r="Q582" s="208"/>
      <c r="R582" s="208"/>
      <c r="S582" s="208"/>
      <c r="T582" s="208"/>
      <c r="U582" s="208"/>
      <c r="V582" s="208"/>
      <c r="W582" s="208"/>
      <c r="X582" s="208"/>
      <c r="Y582" s="208"/>
      <c r="Z582" s="208"/>
      <c r="AA582" s="208"/>
      <c r="AB582" s="208"/>
      <c r="AC582" s="208"/>
      <c r="AD582" s="208"/>
      <c r="AE582" s="208"/>
      <c r="AF582" s="208"/>
      <c r="AG582" s="208"/>
      <c r="AH582" s="208"/>
      <c r="AI582" s="208"/>
      <c r="AJ582" s="208"/>
      <c r="AK582" s="208"/>
      <c r="AL582" s="208"/>
      <c r="AM582" s="208"/>
      <c r="AN582" s="208"/>
      <c r="AO582" s="208"/>
      <c r="AP582" s="208"/>
      <c r="AQ582" s="208"/>
      <c r="AR582" s="208"/>
      <c r="AS582" s="208"/>
      <c r="AT582" s="208"/>
      <c r="AU582" s="208"/>
      <c r="AV582" s="208"/>
      <c r="AW582" s="208"/>
      <c r="AX582" s="208"/>
      <c r="AY582" s="208"/>
      <c r="AZ582" s="208"/>
      <c r="BA582" s="208"/>
      <c r="BB582" s="208"/>
      <c r="BC582" s="208"/>
      <c r="BD582" s="208"/>
      <c r="BE582" s="208"/>
      <c r="BF582" s="208"/>
      <c r="BG582" s="208"/>
      <c r="BH582" s="208"/>
      <c r="BI582" s="208"/>
      <c r="BJ582" s="208"/>
      <c r="BK582" s="208"/>
      <c r="BL582" s="208"/>
      <c r="BM582" s="209">
        <v>1</v>
      </c>
    </row>
    <row r="583" spans="1:65">
      <c r="A583" s="29"/>
      <c r="B583" s="19">
        <v>1</v>
      </c>
      <c r="C583" s="9">
        <v>2</v>
      </c>
      <c r="D583" s="23" t="s">
        <v>276</v>
      </c>
      <c r="E583" s="23" t="s">
        <v>98</v>
      </c>
      <c r="F583" s="23">
        <v>0.06</v>
      </c>
      <c r="G583" s="23" t="s">
        <v>291</v>
      </c>
      <c r="H583" s="23">
        <v>9.2999999999999999E-2</v>
      </c>
      <c r="I583" s="23" t="s">
        <v>292</v>
      </c>
      <c r="J583" s="207"/>
      <c r="K583" s="208"/>
      <c r="L583" s="208"/>
      <c r="M583" s="208"/>
      <c r="N583" s="208"/>
      <c r="O583" s="208"/>
      <c r="P583" s="208"/>
      <c r="Q583" s="208"/>
      <c r="R583" s="208"/>
      <c r="S583" s="208"/>
      <c r="T583" s="208"/>
      <c r="U583" s="208"/>
      <c r="V583" s="208"/>
      <c r="W583" s="208"/>
      <c r="X583" s="208"/>
      <c r="Y583" s="208"/>
      <c r="Z583" s="208"/>
      <c r="AA583" s="208"/>
      <c r="AB583" s="208"/>
      <c r="AC583" s="208"/>
      <c r="AD583" s="208"/>
      <c r="AE583" s="208"/>
      <c r="AF583" s="208"/>
      <c r="AG583" s="208"/>
      <c r="AH583" s="208"/>
      <c r="AI583" s="208"/>
      <c r="AJ583" s="208"/>
      <c r="AK583" s="208"/>
      <c r="AL583" s="208"/>
      <c r="AM583" s="208"/>
      <c r="AN583" s="208"/>
      <c r="AO583" s="208"/>
      <c r="AP583" s="208"/>
      <c r="AQ583" s="208"/>
      <c r="AR583" s="208"/>
      <c r="AS583" s="208"/>
      <c r="AT583" s="208"/>
      <c r="AU583" s="208"/>
      <c r="AV583" s="208"/>
      <c r="AW583" s="208"/>
      <c r="AX583" s="208"/>
      <c r="AY583" s="208"/>
      <c r="AZ583" s="208"/>
      <c r="BA583" s="208"/>
      <c r="BB583" s="208"/>
      <c r="BC583" s="208"/>
      <c r="BD583" s="208"/>
      <c r="BE583" s="208"/>
      <c r="BF583" s="208"/>
      <c r="BG583" s="208"/>
      <c r="BH583" s="208"/>
      <c r="BI583" s="208"/>
      <c r="BJ583" s="208"/>
      <c r="BK583" s="208"/>
      <c r="BL583" s="208"/>
      <c r="BM583" s="209">
        <v>24</v>
      </c>
    </row>
    <row r="584" spans="1:65">
      <c r="A584" s="29"/>
      <c r="B584" s="19">
        <v>1</v>
      </c>
      <c r="C584" s="9">
        <v>3</v>
      </c>
      <c r="D584" s="23" t="s">
        <v>276</v>
      </c>
      <c r="E584" s="23" t="s">
        <v>98</v>
      </c>
      <c r="F584" s="23">
        <v>0.06</v>
      </c>
      <c r="G584" s="23" t="s">
        <v>291</v>
      </c>
      <c r="H584" s="23">
        <v>9.2600000000000002E-2</v>
      </c>
      <c r="I584" s="23" t="s">
        <v>292</v>
      </c>
      <c r="J584" s="207"/>
      <c r="K584" s="208"/>
      <c r="L584" s="208"/>
      <c r="M584" s="208"/>
      <c r="N584" s="208"/>
      <c r="O584" s="208"/>
      <c r="P584" s="208"/>
      <c r="Q584" s="208"/>
      <c r="R584" s="208"/>
      <c r="S584" s="208"/>
      <c r="T584" s="208"/>
      <c r="U584" s="208"/>
      <c r="V584" s="208"/>
      <c r="W584" s="208"/>
      <c r="X584" s="208"/>
      <c r="Y584" s="208"/>
      <c r="Z584" s="208"/>
      <c r="AA584" s="208"/>
      <c r="AB584" s="208"/>
      <c r="AC584" s="208"/>
      <c r="AD584" s="208"/>
      <c r="AE584" s="208"/>
      <c r="AF584" s="208"/>
      <c r="AG584" s="208"/>
      <c r="AH584" s="208"/>
      <c r="AI584" s="208"/>
      <c r="AJ584" s="208"/>
      <c r="AK584" s="208"/>
      <c r="AL584" s="208"/>
      <c r="AM584" s="208"/>
      <c r="AN584" s="208"/>
      <c r="AO584" s="208"/>
      <c r="AP584" s="208"/>
      <c r="AQ584" s="208"/>
      <c r="AR584" s="208"/>
      <c r="AS584" s="208"/>
      <c r="AT584" s="208"/>
      <c r="AU584" s="208"/>
      <c r="AV584" s="208"/>
      <c r="AW584" s="208"/>
      <c r="AX584" s="208"/>
      <c r="AY584" s="208"/>
      <c r="AZ584" s="208"/>
      <c r="BA584" s="208"/>
      <c r="BB584" s="208"/>
      <c r="BC584" s="208"/>
      <c r="BD584" s="208"/>
      <c r="BE584" s="208"/>
      <c r="BF584" s="208"/>
      <c r="BG584" s="208"/>
      <c r="BH584" s="208"/>
      <c r="BI584" s="208"/>
      <c r="BJ584" s="208"/>
      <c r="BK584" s="208"/>
      <c r="BL584" s="208"/>
      <c r="BM584" s="209">
        <v>16</v>
      </c>
    </row>
    <row r="585" spans="1:65">
      <c r="A585" s="29"/>
      <c r="B585" s="19">
        <v>1</v>
      </c>
      <c r="C585" s="9">
        <v>4</v>
      </c>
      <c r="D585" s="23" t="s">
        <v>276</v>
      </c>
      <c r="E585" s="23" t="s">
        <v>98</v>
      </c>
      <c r="F585" s="23">
        <v>0.06</v>
      </c>
      <c r="G585" s="23" t="s">
        <v>291</v>
      </c>
      <c r="H585" s="23">
        <v>9.2499999999999999E-2</v>
      </c>
      <c r="I585" s="23" t="s">
        <v>292</v>
      </c>
      <c r="J585" s="207"/>
      <c r="K585" s="208"/>
      <c r="L585" s="208"/>
      <c r="M585" s="208"/>
      <c r="N585" s="208"/>
      <c r="O585" s="208"/>
      <c r="P585" s="208"/>
      <c r="Q585" s="208"/>
      <c r="R585" s="208"/>
      <c r="S585" s="208"/>
      <c r="T585" s="208"/>
      <c r="U585" s="208"/>
      <c r="V585" s="208"/>
      <c r="W585" s="208"/>
      <c r="X585" s="208"/>
      <c r="Y585" s="208"/>
      <c r="Z585" s="208"/>
      <c r="AA585" s="208"/>
      <c r="AB585" s="208"/>
      <c r="AC585" s="208"/>
      <c r="AD585" s="208"/>
      <c r="AE585" s="208"/>
      <c r="AF585" s="208"/>
      <c r="AG585" s="208"/>
      <c r="AH585" s="208"/>
      <c r="AI585" s="208"/>
      <c r="AJ585" s="208"/>
      <c r="AK585" s="208"/>
      <c r="AL585" s="208"/>
      <c r="AM585" s="208"/>
      <c r="AN585" s="208"/>
      <c r="AO585" s="208"/>
      <c r="AP585" s="208"/>
      <c r="AQ585" s="208"/>
      <c r="AR585" s="208"/>
      <c r="AS585" s="208"/>
      <c r="AT585" s="208"/>
      <c r="AU585" s="208"/>
      <c r="AV585" s="208"/>
      <c r="AW585" s="208"/>
      <c r="AX585" s="208"/>
      <c r="AY585" s="208"/>
      <c r="AZ585" s="208"/>
      <c r="BA585" s="208"/>
      <c r="BB585" s="208"/>
      <c r="BC585" s="208"/>
      <c r="BD585" s="208"/>
      <c r="BE585" s="208"/>
      <c r="BF585" s="208"/>
      <c r="BG585" s="208"/>
      <c r="BH585" s="208"/>
      <c r="BI585" s="208"/>
      <c r="BJ585" s="208"/>
      <c r="BK585" s="208"/>
      <c r="BL585" s="208"/>
      <c r="BM585" s="209">
        <v>7.6325000000000004E-2</v>
      </c>
    </row>
    <row r="586" spans="1:65">
      <c r="A586" s="29"/>
      <c r="B586" s="19">
        <v>1</v>
      </c>
      <c r="C586" s="9">
        <v>5</v>
      </c>
      <c r="D586" s="23" t="s">
        <v>276</v>
      </c>
      <c r="E586" s="23" t="s">
        <v>98</v>
      </c>
      <c r="F586" s="23">
        <v>0.06</v>
      </c>
      <c r="G586" s="23" t="s">
        <v>291</v>
      </c>
      <c r="H586" s="23">
        <v>9.2799999999999994E-2</v>
      </c>
      <c r="I586" s="23" t="s">
        <v>292</v>
      </c>
      <c r="J586" s="207"/>
      <c r="K586" s="208"/>
      <c r="L586" s="208"/>
      <c r="M586" s="208"/>
      <c r="N586" s="208"/>
      <c r="O586" s="208"/>
      <c r="P586" s="208"/>
      <c r="Q586" s="208"/>
      <c r="R586" s="208"/>
      <c r="S586" s="208"/>
      <c r="T586" s="208"/>
      <c r="U586" s="208"/>
      <c r="V586" s="208"/>
      <c r="W586" s="208"/>
      <c r="X586" s="208"/>
      <c r="Y586" s="208"/>
      <c r="Z586" s="208"/>
      <c r="AA586" s="208"/>
      <c r="AB586" s="208"/>
      <c r="AC586" s="208"/>
      <c r="AD586" s="208"/>
      <c r="AE586" s="208"/>
      <c r="AF586" s="208"/>
      <c r="AG586" s="208"/>
      <c r="AH586" s="208"/>
      <c r="AI586" s="208"/>
      <c r="AJ586" s="208"/>
      <c r="AK586" s="208"/>
      <c r="AL586" s="208"/>
      <c r="AM586" s="208"/>
      <c r="AN586" s="208"/>
      <c r="AO586" s="208"/>
      <c r="AP586" s="208"/>
      <c r="AQ586" s="208"/>
      <c r="AR586" s="208"/>
      <c r="AS586" s="208"/>
      <c r="AT586" s="208"/>
      <c r="AU586" s="208"/>
      <c r="AV586" s="208"/>
      <c r="AW586" s="208"/>
      <c r="AX586" s="208"/>
      <c r="AY586" s="208"/>
      <c r="AZ586" s="208"/>
      <c r="BA586" s="208"/>
      <c r="BB586" s="208"/>
      <c r="BC586" s="208"/>
      <c r="BD586" s="208"/>
      <c r="BE586" s="208"/>
      <c r="BF586" s="208"/>
      <c r="BG586" s="208"/>
      <c r="BH586" s="208"/>
      <c r="BI586" s="208"/>
      <c r="BJ586" s="208"/>
      <c r="BK586" s="208"/>
      <c r="BL586" s="208"/>
      <c r="BM586" s="209">
        <v>30</v>
      </c>
    </row>
    <row r="587" spans="1:65">
      <c r="A587" s="29"/>
      <c r="B587" s="19">
        <v>1</v>
      </c>
      <c r="C587" s="9">
        <v>6</v>
      </c>
      <c r="D587" s="23" t="s">
        <v>276</v>
      </c>
      <c r="E587" s="23" t="s">
        <v>98</v>
      </c>
      <c r="F587" s="23">
        <v>0.06</v>
      </c>
      <c r="G587" s="23" t="s">
        <v>291</v>
      </c>
      <c r="H587" s="23">
        <v>9.2499999999999999E-2</v>
      </c>
      <c r="I587" s="23" t="s">
        <v>292</v>
      </c>
      <c r="J587" s="207"/>
      <c r="K587" s="208"/>
      <c r="L587" s="208"/>
      <c r="M587" s="208"/>
      <c r="N587" s="208"/>
      <c r="O587" s="208"/>
      <c r="P587" s="208"/>
      <c r="Q587" s="208"/>
      <c r="R587" s="208"/>
      <c r="S587" s="208"/>
      <c r="T587" s="208"/>
      <c r="U587" s="208"/>
      <c r="V587" s="208"/>
      <c r="W587" s="208"/>
      <c r="X587" s="208"/>
      <c r="Y587" s="208"/>
      <c r="Z587" s="208"/>
      <c r="AA587" s="208"/>
      <c r="AB587" s="208"/>
      <c r="AC587" s="208"/>
      <c r="AD587" s="208"/>
      <c r="AE587" s="208"/>
      <c r="AF587" s="208"/>
      <c r="AG587" s="208"/>
      <c r="AH587" s="208"/>
      <c r="AI587" s="208"/>
      <c r="AJ587" s="208"/>
      <c r="AK587" s="208"/>
      <c r="AL587" s="208"/>
      <c r="AM587" s="208"/>
      <c r="AN587" s="208"/>
      <c r="AO587" s="208"/>
      <c r="AP587" s="208"/>
      <c r="AQ587" s="208"/>
      <c r="AR587" s="208"/>
      <c r="AS587" s="208"/>
      <c r="AT587" s="208"/>
      <c r="AU587" s="208"/>
      <c r="AV587" s="208"/>
      <c r="AW587" s="208"/>
      <c r="AX587" s="208"/>
      <c r="AY587" s="208"/>
      <c r="AZ587" s="208"/>
      <c r="BA587" s="208"/>
      <c r="BB587" s="208"/>
      <c r="BC587" s="208"/>
      <c r="BD587" s="208"/>
      <c r="BE587" s="208"/>
      <c r="BF587" s="208"/>
      <c r="BG587" s="208"/>
      <c r="BH587" s="208"/>
      <c r="BI587" s="208"/>
      <c r="BJ587" s="208"/>
      <c r="BK587" s="208"/>
      <c r="BL587" s="208"/>
      <c r="BM587" s="56"/>
    </row>
    <row r="588" spans="1:65">
      <c r="A588" s="29"/>
      <c r="B588" s="20" t="s">
        <v>271</v>
      </c>
      <c r="C588" s="12"/>
      <c r="D588" s="213" t="s">
        <v>770</v>
      </c>
      <c r="E588" s="213" t="s">
        <v>770</v>
      </c>
      <c r="F588" s="213">
        <v>0.06</v>
      </c>
      <c r="G588" s="213" t="s">
        <v>770</v>
      </c>
      <c r="H588" s="213">
        <v>9.265000000000001E-2</v>
      </c>
      <c r="I588" s="213" t="s">
        <v>770</v>
      </c>
      <c r="J588" s="207"/>
      <c r="K588" s="208"/>
      <c r="L588" s="208"/>
      <c r="M588" s="208"/>
      <c r="N588" s="208"/>
      <c r="O588" s="208"/>
      <c r="P588" s="208"/>
      <c r="Q588" s="208"/>
      <c r="R588" s="208"/>
      <c r="S588" s="208"/>
      <c r="T588" s="208"/>
      <c r="U588" s="208"/>
      <c r="V588" s="208"/>
      <c r="W588" s="208"/>
      <c r="X588" s="208"/>
      <c r="Y588" s="208"/>
      <c r="Z588" s="208"/>
      <c r="AA588" s="208"/>
      <c r="AB588" s="208"/>
      <c r="AC588" s="208"/>
      <c r="AD588" s="208"/>
      <c r="AE588" s="208"/>
      <c r="AF588" s="208"/>
      <c r="AG588" s="208"/>
      <c r="AH588" s="208"/>
      <c r="AI588" s="208"/>
      <c r="AJ588" s="208"/>
      <c r="AK588" s="208"/>
      <c r="AL588" s="208"/>
      <c r="AM588" s="208"/>
      <c r="AN588" s="208"/>
      <c r="AO588" s="208"/>
      <c r="AP588" s="208"/>
      <c r="AQ588" s="208"/>
      <c r="AR588" s="208"/>
      <c r="AS588" s="208"/>
      <c r="AT588" s="208"/>
      <c r="AU588" s="208"/>
      <c r="AV588" s="208"/>
      <c r="AW588" s="208"/>
      <c r="AX588" s="208"/>
      <c r="AY588" s="208"/>
      <c r="AZ588" s="208"/>
      <c r="BA588" s="208"/>
      <c r="BB588" s="208"/>
      <c r="BC588" s="208"/>
      <c r="BD588" s="208"/>
      <c r="BE588" s="208"/>
      <c r="BF588" s="208"/>
      <c r="BG588" s="208"/>
      <c r="BH588" s="208"/>
      <c r="BI588" s="208"/>
      <c r="BJ588" s="208"/>
      <c r="BK588" s="208"/>
      <c r="BL588" s="208"/>
      <c r="BM588" s="56"/>
    </row>
    <row r="589" spans="1:65">
      <c r="A589" s="29"/>
      <c r="B589" s="3" t="s">
        <v>272</v>
      </c>
      <c r="C589" s="28"/>
      <c r="D589" s="23" t="s">
        <v>770</v>
      </c>
      <c r="E589" s="23" t="s">
        <v>770</v>
      </c>
      <c r="F589" s="23">
        <v>0.06</v>
      </c>
      <c r="G589" s="23" t="s">
        <v>770</v>
      </c>
      <c r="H589" s="23">
        <v>9.2549999999999993E-2</v>
      </c>
      <c r="I589" s="23" t="s">
        <v>770</v>
      </c>
      <c r="J589" s="207"/>
      <c r="K589" s="208"/>
      <c r="L589" s="208"/>
      <c r="M589" s="208"/>
      <c r="N589" s="208"/>
      <c r="O589" s="208"/>
      <c r="P589" s="208"/>
      <c r="Q589" s="208"/>
      <c r="R589" s="208"/>
      <c r="S589" s="208"/>
      <c r="T589" s="208"/>
      <c r="U589" s="208"/>
      <c r="V589" s="208"/>
      <c r="W589" s="208"/>
      <c r="X589" s="208"/>
      <c r="Y589" s="208"/>
      <c r="Z589" s="208"/>
      <c r="AA589" s="208"/>
      <c r="AB589" s="208"/>
      <c r="AC589" s="208"/>
      <c r="AD589" s="208"/>
      <c r="AE589" s="208"/>
      <c r="AF589" s="208"/>
      <c r="AG589" s="208"/>
      <c r="AH589" s="208"/>
      <c r="AI589" s="208"/>
      <c r="AJ589" s="208"/>
      <c r="AK589" s="208"/>
      <c r="AL589" s="208"/>
      <c r="AM589" s="208"/>
      <c r="AN589" s="208"/>
      <c r="AO589" s="208"/>
      <c r="AP589" s="208"/>
      <c r="AQ589" s="208"/>
      <c r="AR589" s="208"/>
      <c r="AS589" s="208"/>
      <c r="AT589" s="208"/>
      <c r="AU589" s="208"/>
      <c r="AV589" s="208"/>
      <c r="AW589" s="208"/>
      <c r="AX589" s="208"/>
      <c r="AY589" s="208"/>
      <c r="AZ589" s="208"/>
      <c r="BA589" s="208"/>
      <c r="BB589" s="208"/>
      <c r="BC589" s="208"/>
      <c r="BD589" s="208"/>
      <c r="BE589" s="208"/>
      <c r="BF589" s="208"/>
      <c r="BG589" s="208"/>
      <c r="BH589" s="208"/>
      <c r="BI589" s="208"/>
      <c r="BJ589" s="208"/>
      <c r="BK589" s="208"/>
      <c r="BL589" s="208"/>
      <c r="BM589" s="56"/>
    </row>
    <row r="590" spans="1:65">
      <c r="A590" s="29"/>
      <c r="B590" s="3" t="s">
        <v>273</v>
      </c>
      <c r="C590" s="28"/>
      <c r="D590" s="23" t="s">
        <v>770</v>
      </c>
      <c r="E590" s="23" t="s">
        <v>770</v>
      </c>
      <c r="F590" s="23">
        <v>0</v>
      </c>
      <c r="G590" s="23" t="s">
        <v>770</v>
      </c>
      <c r="H590" s="23">
        <v>2.0736441353327644E-4</v>
      </c>
      <c r="I590" s="23" t="s">
        <v>770</v>
      </c>
      <c r="J590" s="207"/>
      <c r="K590" s="208"/>
      <c r="L590" s="208"/>
      <c r="M590" s="208"/>
      <c r="N590" s="208"/>
      <c r="O590" s="208"/>
      <c r="P590" s="208"/>
      <c r="Q590" s="208"/>
      <c r="R590" s="208"/>
      <c r="S590" s="208"/>
      <c r="T590" s="208"/>
      <c r="U590" s="208"/>
      <c r="V590" s="208"/>
      <c r="W590" s="208"/>
      <c r="X590" s="208"/>
      <c r="Y590" s="208"/>
      <c r="Z590" s="208"/>
      <c r="AA590" s="208"/>
      <c r="AB590" s="208"/>
      <c r="AC590" s="208"/>
      <c r="AD590" s="208"/>
      <c r="AE590" s="208"/>
      <c r="AF590" s="208"/>
      <c r="AG590" s="208"/>
      <c r="AH590" s="208"/>
      <c r="AI590" s="208"/>
      <c r="AJ590" s="208"/>
      <c r="AK590" s="208"/>
      <c r="AL590" s="208"/>
      <c r="AM590" s="208"/>
      <c r="AN590" s="208"/>
      <c r="AO590" s="208"/>
      <c r="AP590" s="208"/>
      <c r="AQ590" s="208"/>
      <c r="AR590" s="208"/>
      <c r="AS590" s="208"/>
      <c r="AT590" s="208"/>
      <c r="AU590" s="208"/>
      <c r="AV590" s="208"/>
      <c r="AW590" s="208"/>
      <c r="AX590" s="208"/>
      <c r="AY590" s="208"/>
      <c r="AZ590" s="208"/>
      <c r="BA590" s="208"/>
      <c r="BB590" s="208"/>
      <c r="BC590" s="208"/>
      <c r="BD590" s="208"/>
      <c r="BE590" s="208"/>
      <c r="BF590" s="208"/>
      <c r="BG590" s="208"/>
      <c r="BH590" s="208"/>
      <c r="BI590" s="208"/>
      <c r="BJ590" s="208"/>
      <c r="BK590" s="208"/>
      <c r="BL590" s="208"/>
      <c r="BM590" s="56"/>
    </row>
    <row r="591" spans="1:65">
      <c r="A591" s="29"/>
      <c r="B591" s="3" t="s">
        <v>87</v>
      </c>
      <c r="C591" s="28"/>
      <c r="D591" s="13" t="s">
        <v>770</v>
      </c>
      <c r="E591" s="13" t="s">
        <v>770</v>
      </c>
      <c r="F591" s="13">
        <v>0</v>
      </c>
      <c r="G591" s="13" t="s">
        <v>770</v>
      </c>
      <c r="H591" s="13">
        <v>2.2381480143904633E-3</v>
      </c>
      <c r="I591" s="13" t="s">
        <v>770</v>
      </c>
      <c r="J591" s="15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29"/>
      <c r="B592" s="3" t="s">
        <v>274</v>
      </c>
      <c r="C592" s="28"/>
      <c r="D592" s="13" t="s">
        <v>770</v>
      </c>
      <c r="E592" s="13" t="s">
        <v>770</v>
      </c>
      <c r="F592" s="13">
        <v>-0.21388797903701284</v>
      </c>
      <c r="G592" s="13" t="s">
        <v>770</v>
      </c>
      <c r="H592" s="13">
        <v>0.21388797903701295</v>
      </c>
      <c r="I592" s="13" t="s">
        <v>770</v>
      </c>
      <c r="J592" s="15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29"/>
      <c r="B593" s="45" t="s">
        <v>275</v>
      </c>
      <c r="C593" s="46"/>
      <c r="D593" s="44" t="s">
        <v>276</v>
      </c>
      <c r="E593" s="44" t="s">
        <v>276</v>
      </c>
      <c r="F593" s="44">
        <v>0.67</v>
      </c>
      <c r="G593" s="44" t="s">
        <v>276</v>
      </c>
      <c r="H593" s="44">
        <v>0.67</v>
      </c>
      <c r="I593" s="44" t="s">
        <v>276</v>
      </c>
      <c r="J593" s="15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0"/>
      <c r="C594" s="20"/>
      <c r="D594" s="20"/>
      <c r="E594" s="20"/>
      <c r="F594" s="20"/>
      <c r="G594" s="20"/>
      <c r="H594" s="20"/>
      <c r="I594" s="20"/>
      <c r="BM594" s="55"/>
    </row>
    <row r="595" spans="1:65" ht="15">
      <c r="B595" s="8" t="s">
        <v>547</v>
      </c>
      <c r="BM595" s="27" t="s">
        <v>278</v>
      </c>
    </row>
    <row r="596" spans="1:65" ht="15">
      <c r="A596" s="24" t="s">
        <v>37</v>
      </c>
      <c r="B596" s="18" t="s">
        <v>114</v>
      </c>
      <c r="C596" s="15" t="s">
        <v>115</v>
      </c>
      <c r="D596" s="16" t="s">
        <v>240</v>
      </c>
      <c r="E596" s="17" t="s">
        <v>240</v>
      </c>
      <c r="F596" s="17" t="s">
        <v>240</v>
      </c>
      <c r="G596" s="17" t="s">
        <v>240</v>
      </c>
      <c r="H596" s="17" t="s">
        <v>240</v>
      </c>
      <c r="I596" s="17" t="s">
        <v>240</v>
      </c>
      <c r="J596" s="15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9" t="s">
        <v>241</v>
      </c>
      <c r="C597" s="9" t="s">
        <v>241</v>
      </c>
      <c r="D597" s="151" t="s">
        <v>244</v>
      </c>
      <c r="E597" s="152" t="s">
        <v>246</v>
      </c>
      <c r="F597" s="152" t="s">
        <v>248</v>
      </c>
      <c r="G597" s="152" t="s">
        <v>256</v>
      </c>
      <c r="H597" s="152" t="s">
        <v>263</v>
      </c>
      <c r="I597" s="152" t="s">
        <v>265</v>
      </c>
      <c r="J597" s="15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3</v>
      </c>
    </row>
    <row r="598" spans="1:65">
      <c r="A598" s="29"/>
      <c r="B598" s="19"/>
      <c r="C598" s="9"/>
      <c r="D598" s="10" t="s">
        <v>303</v>
      </c>
      <c r="E598" s="11" t="s">
        <v>303</v>
      </c>
      <c r="F598" s="11" t="s">
        <v>103</v>
      </c>
      <c r="G598" s="11" t="s">
        <v>102</v>
      </c>
      <c r="H598" s="11" t="s">
        <v>103</v>
      </c>
      <c r="I598" s="11" t="s">
        <v>103</v>
      </c>
      <c r="J598" s="15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1</v>
      </c>
    </row>
    <row r="599" spans="1:65">
      <c r="A599" s="29"/>
      <c r="B599" s="19"/>
      <c r="C599" s="9"/>
      <c r="D599" s="25"/>
      <c r="E599" s="25"/>
      <c r="F599" s="25"/>
      <c r="G599" s="25"/>
      <c r="H599" s="25"/>
      <c r="I599" s="25"/>
      <c r="J599" s="15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1</v>
      </c>
    </row>
    <row r="600" spans="1:65">
      <c r="A600" s="29"/>
      <c r="B600" s="18">
        <v>1</v>
      </c>
      <c r="C600" s="14">
        <v>1</v>
      </c>
      <c r="D600" s="214" t="s">
        <v>276</v>
      </c>
      <c r="E600" s="214" t="s">
        <v>98</v>
      </c>
      <c r="F600" s="214">
        <v>43.1</v>
      </c>
      <c r="G600" s="214" t="s">
        <v>291</v>
      </c>
      <c r="H600" s="214" t="s">
        <v>292</v>
      </c>
      <c r="I600" s="214" t="s">
        <v>292</v>
      </c>
      <c r="J600" s="216"/>
      <c r="K600" s="217"/>
      <c r="L600" s="217"/>
      <c r="M600" s="217"/>
      <c r="N600" s="217"/>
      <c r="O600" s="217"/>
      <c r="P600" s="217"/>
      <c r="Q600" s="217"/>
      <c r="R600" s="217"/>
      <c r="S600" s="217"/>
      <c r="T600" s="217"/>
      <c r="U600" s="217"/>
      <c r="V600" s="217"/>
      <c r="W600" s="217"/>
      <c r="X600" s="217"/>
      <c r="Y600" s="217"/>
      <c r="Z600" s="217"/>
      <c r="AA600" s="217"/>
      <c r="AB600" s="217"/>
      <c r="AC600" s="217"/>
      <c r="AD600" s="217"/>
      <c r="AE600" s="217"/>
      <c r="AF600" s="217"/>
      <c r="AG600" s="217"/>
      <c r="AH600" s="217"/>
      <c r="AI600" s="217"/>
      <c r="AJ600" s="217"/>
      <c r="AK600" s="217"/>
      <c r="AL600" s="217"/>
      <c r="AM600" s="217"/>
      <c r="AN600" s="217"/>
      <c r="AO600" s="217"/>
      <c r="AP600" s="217"/>
      <c r="AQ600" s="217"/>
      <c r="AR600" s="217"/>
      <c r="AS600" s="217"/>
      <c r="AT600" s="217"/>
      <c r="AU600" s="217"/>
      <c r="AV600" s="217"/>
      <c r="AW600" s="217"/>
      <c r="AX600" s="217"/>
      <c r="AY600" s="217"/>
      <c r="AZ600" s="217"/>
      <c r="BA600" s="217"/>
      <c r="BB600" s="217"/>
      <c r="BC600" s="217"/>
      <c r="BD600" s="217"/>
      <c r="BE600" s="217"/>
      <c r="BF600" s="217"/>
      <c r="BG600" s="217"/>
      <c r="BH600" s="217"/>
      <c r="BI600" s="217"/>
      <c r="BJ600" s="217"/>
      <c r="BK600" s="217"/>
      <c r="BL600" s="217"/>
      <c r="BM600" s="218">
        <v>1</v>
      </c>
    </row>
    <row r="601" spans="1:65">
      <c r="A601" s="29"/>
      <c r="B601" s="19">
        <v>1</v>
      </c>
      <c r="C601" s="9">
        <v>2</v>
      </c>
      <c r="D601" s="219" t="s">
        <v>276</v>
      </c>
      <c r="E601" s="219" t="s">
        <v>98</v>
      </c>
      <c r="F601" s="219">
        <v>44.7</v>
      </c>
      <c r="G601" s="219" t="s">
        <v>291</v>
      </c>
      <c r="H601" s="219" t="s">
        <v>292</v>
      </c>
      <c r="I601" s="219" t="s">
        <v>292</v>
      </c>
      <c r="J601" s="216"/>
      <c r="K601" s="217"/>
      <c r="L601" s="217"/>
      <c r="M601" s="217"/>
      <c r="N601" s="217"/>
      <c r="O601" s="217"/>
      <c r="P601" s="217"/>
      <c r="Q601" s="217"/>
      <c r="R601" s="217"/>
      <c r="S601" s="217"/>
      <c r="T601" s="217"/>
      <c r="U601" s="217"/>
      <c r="V601" s="217"/>
      <c r="W601" s="217"/>
      <c r="X601" s="217"/>
      <c r="Y601" s="217"/>
      <c r="Z601" s="217"/>
      <c r="AA601" s="217"/>
      <c r="AB601" s="217"/>
      <c r="AC601" s="217"/>
      <c r="AD601" s="217"/>
      <c r="AE601" s="217"/>
      <c r="AF601" s="217"/>
      <c r="AG601" s="217"/>
      <c r="AH601" s="217"/>
      <c r="AI601" s="217"/>
      <c r="AJ601" s="217"/>
      <c r="AK601" s="217"/>
      <c r="AL601" s="217"/>
      <c r="AM601" s="217"/>
      <c r="AN601" s="217"/>
      <c r="AO601" s="217"/>
      <c r="AP601" s="217"/>
      <c r="AQ601" s="217"/>
      <c r="AR601" s="217"/>
      <c r="AS601" s="217"/>
      <c r="AT601" s="217"/>
      <c r="AU601" s="217"/>
      <c r="AV601" s="217"/>
      <c r="AW601" s="217"/>
      <c r="AX601" s="217"/>
      <c r="AY601" s="217"/>
      <c r="AZ601" s="217"/>
      <c r="BA601" s="217"/>
      <c r="BB601" s="217"/>
      <c r="BC601" s="217"/>
      <c r="BD601" s="217"/>
      <c r="BE601" s="217"/>
      <c r="BF601" s="217"/>
      <c r="BG601" s="217"/>
      <c r="BH601" s="217"/>
      <c r="BI601" s="217"/>
      <c r="BJ601" s="217"/>
      <c r="BK601" s="217"/>
      <c r="BL601" s="217"/>
      <c r="BM601" s="218">
        <v>25</v>
      </c>
    </row>
    <row r="602" spans="1:65">
      <c r="A602" s="29"/>
      <c r="B602" s="19">
        <v>1</v>
      </c>
      <c r="C602" s="9">
        <v>3</v>
      </c>
      <c r="D602" s="219" t="s">
        <v>276</v>
      </c>
      <c r="E602" s="219" t="s">
        <v>98</v>
      </c>
      <c r="F602" s="219">
        <v>45.7</v>
      </c>
      <c r="G602" s="219" t="s">
        <v>291</v>
      </c>
      <c r="H602" s="219" t="s">
        <v>292</v>
      </c>
      <c r="I602" s="219" t="s">
        <v>292</v>
      </c>
      <c r="J602" s="216"/>
      <c r="K602" s="217"/>
      <c r="L602" s="217"/>
      <c r="M602" s="217"/>
      <c r="N602" s="217"/>
      <c r="O602" s="217"/>
      <c r="P602" s="217"/>
      <c r="Q602" s="217"/>
      <c r="R602" s="217"/>
      <c r="S602" s="217"/>
      <c r="T602" s="217"/>
      <c r="U602" s="217"/>
      <c r="V602" s="217"/>
      <c r="W602" s="217"/>
      <c r="X602" s="217"/>
      <c r="Y602" s="217"/>
      <c r="Z602" s="217"/>
      <c r="AA602" s="217"/>
      <c r="AB602" s="217"/>
      <c r="AC602" s="217"/>
      <c r="AD602" s="217"/>
      <c r="AE602" s="217"/>
      <c r="AF602" s="217"/>
      <c r="AG602" s="217"/>
      <c r="AH602" s="217"/>
      <c r="AI602" s="217"/>
      <c r="AJ602" s="217"/>
      <c r="AK602" s="217"/>
      <c r="AL602" s="217"/>
      <c r="AM602" s="217"/>
      <c r="AN602" s="217"/>
      <c r="AO602" s="217"/>
      <c r="AP602" s="217"/>
      <c r="AQ602" s="217"/>
      <c r="AR602" s="217"/>
      <c r="AS602" s="217"/>
      <c r="AT602" s="217"/>
      <c r="AU602" s="217"/>
      <c r="AV602" s="217"/>
      <c r="AW602" s="217"/>
      <c r="AX602" s="217"/>
      <c r="AY602" s="217"/>
      <c r="AZ602" s="217"/>
      <c r="BA602" s="217"/>
      <c r="BB602" s="217"/>
      <c r="BC602" s="217"/>
      <c r="BD602" s="217"/>
      <c r="BE602" s="217"/>
      <c r="BF602" s="217"/>
      <c r="BG602" s="217"/>
      <c r="BH602" s="217"/>
      <c r="BI602" s="217"/>
      <c r="BJ602" s="217"/>
      <c r="BK602" s="217"/>
      <c r="BL602" s="217"/>
      <c r="BM602" s="218">
        <v>16</v>
      </c>
    </row>
    <row r="603" spans="1:65">
      <c r="A603" s="29"/>
      <c r="B603" s="19">
        <v>1</v>
      </c>
      <c r="C603" s="9">
        <v>4</v>
      </c>
      <c r="D603" s="219" t="s">
        <v>276</v>
      </c>
      <c r="E603" s="219" t="s">
        <v>98</v>
      </c>
      <c r="F603" s="219">
        <v>44.9</v>
      </c>
      <c r="G603" s="219" t="s">
        <v>291</v>
      </c>
      <c r="H603" s="219" t="s">
        <v>292</v>
      </c>
      <c r="I603" s="219" t="s">
        <v>292</v>
      </c>
      <c r="J603" s="216"/>
      <c r="K603" s="217"/>
      <c r="L603" s="217"/>
      <c r="M603" s="217"/>
      <c r="N603" s="217"/>
      <c r="O603" s="217"/>
      <c r="P603" s="217"/>
      <c r="Q603" s="217"/>
      <c r="R603" s="217"/>
      <c r="S603" s="217"/>
      <c r="T603" s="217"/>
      <c r="U603" s="217"/>
      <c r="V603" s="217"/>
      <c r="W603" s="217"/>
      <c r="X603" s="217"/>
      <c r="Y603" s="217"/>
      <c r="Z603" s="217"/>
      <c r="AA603" s="217"/>
      <c r="AB603" s="217"/>
      <c r="AC603" s="217"/>
      <c r="AD603" s="217"/>
      <c r="AE603" s="217"/>
      <c r="AF603" s="217"/>
      <c r="AG603" s="217"/>
      <c r="AH603" s="217"/>
      <c r="AI603" s="217"/>
      <c r="AJ603" s="217"/>
      <c r="AK603" s="217"/>
      <c r="AL603" s="217"/>
      <c r="AM603" s="217"/>
      <c r="AN603" s="217"/>
      <c r="AO603" s="217"/>
      <c r="AP603" s="217"/>
      <c r="AQ603" s="217"/>
      <c r="AR603" s="217"/>
      <c r="AS603" s="217"/>
      <c r="AT603" s="217"/>
      <c r="AU603" s="217"/>
      <c r="AV603" s="217"/>
      <c r="AW603" s="217"/>
      <c r="AX603" s="217"/>
      <c r="AY603" s="217"/>
      <c r="AZ603" s="217"/>
      <c r="BA603" s="217"/>
      <c r="BB603" s="217"/>
      <c r="BC603" s="217"/>
      <c r="BD603" s="217"/>
      <c r="BE603" s="217"/>
      <c r="BF603" s="217"/>
      <c r="BG603" s="217"/>
      <c r="BH603" s="217"/>
      <c r="BI603" s="217"/>
      <c r="BJ603" s="217"/>
      <c r="BK603" s="217"/>
      <c r="BL603" s="217"/>
      <c r="BM603" s="218">
        <v>45.15</v>
      </c>
    </row>
    <row r="604" spans="1:65">
      <c r="A604" s="29"/>
      <c r="B604" s="19">
        <v>1</v>
      </c>
      <c r="C604" s="9">
        <v>5</v>
      </c>
      <c r="D604" s="219" t="s">
        <v>276</v>
      </c>
      <c r="E604" s="219" t="s">
        <v>98</v>
      </c>
      <c r="F604" s="219">
        <v>46.3</v>
      </c>
      <c r="G604" s="219" t="s">
        <v>291</v>
      </c>
      <c r="H604" s="219" t="s">
        <v>292</v>
      </c>
      <c r="I604" s="219" t="s">
        <v>292</v>
      </c>
      <c r="J604" s="216"/>
      <c r="K604" s="217"/>
      <c r="L604" s="217"/>
      <c r="M604" s="217"/>
      <c r="N604" s="217"/>
      <c r="O604" s="217"/>
      <c r="P604" s="217"/>
      <c r="Q604" s="217"/>
      <c r="R604" s="217"/>
      <c r="S604" s="217"/>
      <c r="T604" s="217"/>
      <c r="U604" s="217"/>
      <c r="V604" s="217"/>
      <c r="W604" s="217"/>
      <c r="X604" s="217"/>
      <c r="Y604" s="217"/>
      <c r="Z604" s="217"/>
      <c r="AA604" s="217"/>
      <c r="AB604" s="217"/>
      <c r="AC604" s="217"/>
      <c r="AD604" s="217"/>
      <c r="AE604" s="217"/>
      <c r="AF604" s="217"/>
      <c r="AG604" s="217"/>
      <c r="AH604" s="217"/>
      <c r="AI604" s="217"/>
      <c r="AJ604" s="217"/>
      <c r="AK604" s="217"/>
      <c r="AL604" s="217"/>
      <c r="AM604" s="217"/>
      <c r="AN604" s="217"/>
      <c r="AO604" s="217"/>
      <c r="AP604" s="217"/>
      <c r="AQ604" s="217"/>
      <c r="AR604" s="217"/>
      <c r="AS604" s="217"/>
      <c r="AT604" s="217"/>
      <c r="AU604" s="217"/>
      <c r="AV604" s="217"/>
      <c r="AW604" s="217"/>
      <c r="AX604" s="217"/>
      <c r="AY604" s="217"/>
      <c r="AZ604" s="217"/>
      <c r="BA604" s="217"/>
      <c r="BB604" s="217"/>
      <c r="BC604" s="217"/>
      <c r="BD604" s="217"/>
      <c r="BE604" s="217"/>
      <c r="BF604" s="217"/>
      <c r="BG604" s="217"/>
      <c r="BH604" s="217"/>
      <c r="BI604" s="217"/>
      <c r="BJ604" s="217"/>
      <c r="BK604" s="217"/>
      <c r="BL604" s="217"/>
      <c r="BM604" s="218">
        <v>31</v>
      </c>
    </row>
    <row r="605" spans="1:65">
      <c r="A605" s="29"/>
      <c r="B605" s="19">
        <v>1</v>
      </c>
      <c r="C605" s="9">
        <v>6</v>
      </c>
      <c r="D605" s="219" t="s">
        <v>276</v>
      </c>
      <c r="E605" s="219" t="s">
        <v>98</v>
      </c>
      <c r="F605" s="219">
        <v>46.2</v>
      </c>
      <c r="G605" s="219" t="s">
        <v>291</v>
      </c>
      <c r="H605" s="219" t="s">
        <v>292</v>
      </c>
      <c r="I605" s="219" t="s">
        <v>292</v>
      </c>
      <c r="J605" s="216"/>
      <c r="K605" s="217"/>
      <c r="L605" s="217"/>
      <c r="M605" s="217"/>
      <c r="N605" s="217"/>
      <c r="O605" s="217"/>
      <c r="P605" s="217"/>
      <c r="Q605" s="217"/>
      <c r="R605" s="217"/>
      <c r="S605" s="217"/>
      <c r="T605" s="217"/>
      <c r="U605" s="217"/>
      <c r="V605" s="217"/>
      <c r="W605" s="217"/>
      <c r="X605" s="217"/>
      <c r="Y605" s="217"/>
      <c r="Z605" s="217"/>
      <c r="AA605" s="217"/>
      <c r="AB605" s="217"/>
      <c r="AC605" s="217"/>
      <c r="AD605" s="217"/>
      <c r="AE605" s="217"/>
      <c r="AF605" s="217"/>
      <c r="AG605" s="217"/>
      <c r="AH605" s="217"/>
      <c r="AI605" s="217"/>
      <c r="AJ605" s="217"/>
      <c r="AK605" s="217"/>
      <c r="AL605" s="217"/>
      <c r="AM605" s="217"/>
      <c r="AN605" s="217"/>
      <c r="AO605" s="217"/>
      <c r="AP605" s="217"/>
      <c r="AQ605" s="217"/>
      <c r="AR605" s="217"/>
      <c r="AS605" s="217"/>
      <c r="AT605" s="217"/>
      <c r="AU605" s="217"/>
      <c r="AV605" s="217"/>
      <c r="AW605" s="217"/>
      <c r="AX605" s="217"/>
      <c r="AY605" s="217"/>
      <c r="AZ605" s="217"/>
      <c r="BA605" s="217"/>
      <c r="BB605" s="217"/>
      <c r="BC605" s="217"/>
      <c r="BD605" s="217"/>
      <c r="BE605" s="217"/>
      <c r="BF605" s="217"/>
      <c r="BG605" s="217"/>
      <c r="BH605" s="217"/>
      <c r="BI605" s="217"/>
      <c r="BJ605" s="217"/>
      <c r="BK605" s="217"/>
      <c r="BL605" s="217"/>
      <c r="BM605" s="221"/>
    </row>
    <row r="606" spans="1:65">
      <c r="A606" s="29"/>
      <c r="B606" s="20" t="s">
        <v>271</v>
      </c>
      <c r="C606" s="12"/>
      <c r="D606" s="222" t="s">
        <v>770</v>
      </c>
      <c r="E606" s="222" t="s">
        <v>770</v>
      </c>
      <c r="F606" s="222">
        <v>45.15</v>
      </c>
      <c r="G606" s="222" t="s">
        <v>770</v>
      </c>
      <c r="H606" s="222" t="s">
        <v>770</v>
      </c>
      <c r="I606" s="222" t="s">
        <v>770</v>
      </c>
      <c r="J606" s="216"/>
      <c r="K606" s="217"/>
      <c r="L606" s="217"/>
      <c r="M606" s="217"/>
      <c r="N606" s="217"/>
      <c r="O606" s="217"/>
      <c r="P606" s="217"/>
      <c r="Q606" s="217"/>
      <c r="R606" s="217"/>
      <c r="S606" s="217"/>
      <c r="T606" s="217"/>
      <c r="U606" s="217"/>
      <c r="V606" s="217"/>
      <c r="W606" s="217"/>
      <c r="X606" s="217"/>
      <c r="Y606" s="217"/>
      <c r="Z606" s="217"/>
      <c r="AA606" s="217"/>
      <c r="AB606" s="217"/>
      <c r="AC606" s="217"/>
      <c r="AD606" s="217"/>
      <c r="AE606" s="217"/>
      <c r="AF606" s="217"/>
      <c r="AG606" s="217"/>
      <c r="AH606" s="217"/>
      <c r="AI606" s="217"/>
      <c r="AJ606" s="217"/>
      <c r="AK606" s="217"/>
      <c r="AL606" s="217"/>
      <c r="AM606" s="217"/>
      <c r="AN606" s="217"/>
      <c r="AO606" s="217"/>
      <c r="AP606" s="217"/>
      <c r="AQ606" s="217"/>
      <c r="AR606" s="217"/>
      <c r="AS606" s="217"/>
      <c r="AT606" s="217"/>
      <c r="AU606" s="217"/>
      <c r="AV606" s="217"/>
      <c r="AW606" s="217"/>
      <c r="AX606" s="217"/>
      <c r="AY606" s="217"/>
      <c r="AZ606" s="217"/>
      <c r="BA606" s="217"/>
      <c r="BB606" s="217"/>
      <c r="BC606" s="217"/>
      <c r="BD606" s="217"/>
      <c r="BE606" s="217"/>
      <c r="BF606" s="217"/>
      <c r="BG606" s="217"/>
      <c r="BH606" s="217"/>
      <c r="BI606" s="217"/>
      <c r="BJ606" s="217"/>
      <c r="BK606" s="217"/>
      <c r="BL606" s="217"/>
      <c r="BM606" s="221"/>
    </row>
    <row r="607" spans="1:65">
      <c r="A607" s="29"/>
      <c r="B607" s="3" t="s">
        <v>272</v>
      </c>
      <c r="C607" s="28"/>
      <c r="D607" s="219" t="s">
        <v>770</v>
      </c>
      <c r="E607" s="219" t="s">
        <v>770</v>
      </c>
      <c r="F607" s="219">
        <v>45.3</v>
      </c>
      <c r="G607" s="219" t="s">
        <v>770</v>
      </c>
      <c r="H607" s="219" t="s">
        <v>770</v>
      </c>
      <c r="I607" s="219" t="s">
        <v>770</v>
      </c>
      <c r="J607" s="216"/>
      <c r="K607" s="217"/>
      <c r="L607" s="217"/>
      <c r="M607" s="217"/>
      <c r="N607" s="217"/>
      <c r="O607" s="217"/>
      <c r="P607" s="217"/>
      <c r="Q607" s="217"/>
      <c r="R607" s="217"/>
      <c r="S607" s="217"/>
      <c r="T607" s="217"/>
      <c r="U607" s="217"/>
      <c r="V607" s="217"/>
      <c r="W607" s="217"/>
      <c r="X607" s="217"/>
      <c r="Y607" s="217"/>
      <c r="Z607" s="217"/>
      <c r="AA607" s="217"/>
      <c r="AB607" s="217"/>
      <c r="AC607" s="217"/>
      <c r="AD607" s="217"/>
      <c r="AE607" s="217"/>
      <c r="AF607" s="217"/>
      <c r="AG607" s="217"/>
      <c r="AH607" s="217"/>
      <c r="AI607" s="217"/>
      <c r="AJ607" s="217"/>
      <c r="AK607" s="217"/>
      <c r="AL607" s="217"/>
      <c r="AM607" s="217"/>
      <c r="AN607" s="217"/>
      <c r="AO607" s="217"/>
      <c r="AP607" s="217"/>
      <c r="AQ607" s="217"/>
      <c r="AR607" s="217"/>
      <c r="AS607" s="217"/>
      <c r="AT607" s="217"/>
      <c r="AU607" s="217"/>
      <c r="AV607" s="217"/>
      <c r="AW607" s="217"/>
      <c r="AX607" s="217"/>
      <c r="AY607" s="217"/>
      <c r="AZ607" s="217"/>
      <c r="BA607" s="217"/>
      <c r="BB607" s="217"/>
      <c r="BC607" s="217"/>
      <c r="BD607" s="217"/>
      <c r="BE607" s="217"/>
      <c r="BF607" s="217"/>
      <c r="BG607" s="217"/>
      <c r="BH607" s="217"/>
      <c r="BI607" s="217"/>
      <c r="BJ607" s="217"/>
      <c r="BK607" s="217"/>
      <c r="BL607" s="217"/>
      <c r="BM607" s="221"/>
    </row>
    <row r="608" spans="1:65">
      <c r="A608" s="29"/>
      <c r="B608" s="3" t="s">
        <v>273</v>
      </c>
      <c r="C608" s="28"/>
      <c r="D608" s="219" t="s">
        <v>770</v>
      </c>
      <c r="E608" s="219" t="s">
        <v>770</v>
      </c>
      <c r="F608" s="219">
        <v>1.1995832609702415</v>
      </c>
      <c r="G608" s="219" t="s">
        <v>770</v>
      </c>
      <c r="H608" s="219" t="s">
        <v>770</v>
      </c>
      <c r="I608" s="219" t="s">
        <v>770</v>
      </c>
      <c r="J608" s="216"/>
      <c r="K608" s="217"/>
      <c r="L608" s="217"/>
      <c r="M608" s="217"/>
      <c r="N608" s="217"/>
      <c r="O608" s="217"/>
      <c r="P608" s="217"/>
      <c r="Q608" s="217"/>
      <c r="R608" s="217"/>
      <c r="S608" s="217"/>
      <c r="T608" s="217"/>
      <c r="U608" s="217"/>
      <c r="V608" s="217"/>
      <c r="W608" s="217"/>
      <c r="X608" s="217"/>
      <c r="Y608" s="217"/>
      <c r="Z608" s="217"/>
      <c r="AA608" s="217"/>
      <c r="AB608" s="217"/>
      <c r="AC608" s="217"/>
      <c r="AD608" s="217"/>
      <c r="AE608" s="217"/>
      <c r="AF608" s="217"/>
      <c r="AG608" s="217"/>
      <c r="AH608" s="217"/>
      <c r="AI608" s="217"/>
      <c r="AJ608" s="217"/>
      <c r="AK608" s="217"/>
      <c r="AL608" s="217"/>
      <c r="AM608" s="217"/>
      <c r="AN608" s="217"/>
      <c r="AO608" s="217"/>
      <c r="AP608" s="217"/>
      <c r="AQ608" s="217"/>
      <c r="AR608" s="217"/>
      <c r="AS608" s="217"/>
      <c r="AT608" s="217"/>
      <c r="AU608" s="217"/>
      <c r="AV608" s="217"/>
      <c r="AW608" s="217"/>
      <c r="AX608" s="217"/>
      <c r="AY608" s="217"/>
      <c r="AZ608" s="217"/>
      <c r="BA608" s="217"/>
      <c r="BB608" s="217"/>
      <c r="BC608" s="217"/>
      <c r="BD608" s="217"/>
      <c r="BE608" s="217"/>
      <c r="BF608" s="217"/>
      <c r="BG608" s="217"/>
      <c r="BH608" s="217"/>
      <c r="BI608" s="217"/>
      <c r="BJ608" s="217"/>
      <c r="BK608" s="217"/>
      <c r="BL608" s="217"/>
      <c r="BM608" s="221"/>
    </row>
    <row r="609" spans="1:65">
      <c r="A609" s="29"/>
      <c r="B609" s="3" t="s">
        <v>87</v>
      </c>
      <c r="C609" s="28"/>
      <c r="D609" s="13" t="s">
        <v>770</v>
      </c>
      <c r="E609" s="13" t="s">
        <v>770</v>
      </c>
      <c r="F609" s="13">
        <v>2.656884298937412E-2</v>
      </c>
      <c r="G609" s="13" t="s">
        <v>770</v>
      </c>
      <c r="H609" s="13" t="s">
        <v>770</v>
      </c>
      <c r="I609" s="13" t="s">
        <v>770</v>
      </c>
      <c r="J609" s="15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29"/>
      <c r="B610" s="3" t="s">
        <v>274</v>
      </c>
      <c r="C610" s="28"/>
      <c r="D610" s="13" t="s">
        <v>770</v>
      </c>
      <c r="E610" s="13" t="s">
        <v>770</v>
      </c>
      <c r="F610" s="13">
        <v>0</v>
      </c>
      <c r="G610" s="13" t="s">
        <v>770</v>
      </c>
      <c r="H610" s="13" t="s">
        <v>770</v>
      </c>
      <c r="I610" s="13" t="s">
        <v>770</v>
      </c>
      <c r="J610" s="15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29"/>
      <c r="B611" s="45" t="s">
        <v>275</v>
      </c>
      <c r="C611" s="46"/>
      <c r="D611" s="44" t="s">
        <v>276</v>
      </c>
      <c r="E611" s="44" t="s">
        <v>276</v>
      </c>
      <c r="F611" s="44" t="s">
        <v>276</v>
      </c>
      <c r="G611" s="44" t="s">
        <v>276</v>
      </c>
      <c r="H611" s="44" t="s">
        <v>276</v>
      </c>
      <c r="I611" s="44" t="s">
        <v>276</v>
      </c>
      <c r="J611" s="15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0"/>
      <c r="C612" s="20"/>
      <c r="D612" s="20"/>
      <c r="E612" s="20"/>
      <c r="F612" s="20"/>
      <c r="G612" s="20"/>
      <c r="H612" s="20"/>
      <c r="I612" s="20"/>
      <c r="BM612" s="55"/>
    </row>
    <row r="613" spans="1:65" ht="15">
      <c r="B613" s="8" t="s">
        <v>548</v>
      </c>
      <c r="BM613" s="27" t="s">
        <v>278</v>
      </c>
    </row>
    <row r="614" spans="1:65" ht="15">
      <c r="A614" s="24" t="s">
        <v>40</v>
      </c>
      <c r="B614" s="18" t="s">
        <v>114</v>
      </c>
      <c r="C614" s="15" t="s">
        <v>115</v>
      </c>
      <c r="D614" s="16" t="s">
        <v>240</v>
      </c>
      <c r="E614" s="17" t="s">
        <v>240</v>
      </c>
      <c r="F614" s="15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</v>
      </c>
    </row>
    <row r="615" spans="1:65">
      <c r="A615" s="29"/>
      <c r="B615" s="19" t="s">
        <v>241</v>
      </c>
      <c r="C615" s="9" t="s">
        <v>241</v>
      </c>
      <c r="D615" s="151" t="s">
        <v>248</v>
      </c>
      <c r="E615" s="152" t="s">
        <v>256</v>
      </c>
      <c r="F615" s="15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 t="s">
        <v>3</v>
      </c>
    </row>
    <row r="616" spans="1:65">
      <c r="A616" s="29"/>
      <c r="B616" s="19"/>
      <c r="C616" s="9"/>
      <c r="D616" s="10" t="s">
        <v>102</v>
      </c>
      <c r="E616" s="11" t="s">
        <v>102</v>
      </c>
      <c r="F616" s="15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2</v>
      </c>
    </row>
    <row r="617" spans="1:65">
      <c r="A617" s="29"/>
      <c r="B617" s="19"/>
      <c r="C617" s="9"/>
      <c r="D617" s="25"/>
      <c r="E617" s="25"/>
      <c r="F617" s="15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2</v>
      </c>
    </row>
    <row r="618" spans="1:65">
      <c r="A618" s="29"/>
      <c r="B618" s="18">
        <v>1</v>
      </c>
      <c r="C618" s="14">
        <v>1</v>
      </c>
      <c r="D618" s="21">
        <v>6.8</v>
      </c>
      <c r="E618" s="21" t="s">
        <v>291</v>
      </c>
      <c r="F618" s="15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>
        <v>1</v>
      </c>
      <c r="C619" s="9">
        <v>2</v>
      </c>
      <c r="D619" s="11">
        <v>6.8</v>
      </c>
      <c r="E619" s="11" t="s">
        <v>291</v>
      </c>
      <c r="F619" s="15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26</v>
      </c>
    </row>
    <row r="620" spans="1:65">
      <c r="A620" s="29"/>
      <c r="B620" s="19">
        <v>1</v>
      </c>
      <c r="C620" s="9">
        <v>3</v>
      </c>
      <c r="D620" s="11">
        <v>6.3</v>
      </c>
      <c r="E620" s="11" t="s">
        <v>291</v>
      </c>
      <c r="F620" s="15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16</v>
      </c>
    </row>
    <row r="621" spans="1:65">
      <c r="A621" s="29"/>
      <c r="B621" s="19">
        <v>1</v>
      </c>
      <c r="C621" s="9">
        <v>4</v>
      </c>
      <c r="D621" s="11">
        <v>7.2</v>
      </c>
      <c r="E621" s="11" t="s">
        <v>291</v>
      </c>
      <c r="F621" s="15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6.8333333333333304</v>
      </c>
    </row>
    <row r="622" spans="1:65">
      <c r="A622" s="29"/>
      <c r="B622" s="19">
        <v>1</v>
      </c>
      <c r="C622" s="9">
        <v>5</v>
      </c>
      <c r="D622" s="11">
        <v>7.1</v>
      </c>
      <c r="E622" s="11" t="s">
        <v>291</v>
      </c>
      <c r="F622" s="15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32</v>
      </c>
    </row>
    <row r="623" spans="1:65">
      <c r="A623" s="29"/>
      <c r="B623" s="19">
        <v>1</v>
      </c>
      <c r="C623" s="9">
        <v>6</v>
      </c>
      <c r="D623" s="11">
        <v>6.8</v>
      </c>
      <c r="E623" s="11" t="s">
        <v>291</v>
      </c>
      <c r="F623" s="15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29"/>
      <c r="B624" s="20" t="s">
        <v>271</v>
      </c>
      <c r="C624" s="12"/>
      <c r="D624" s="22">
        <v>6.8333333333333321</v>
      </c>
      <c r="E624" s="22" t="s">
        <v>770</v>
      </c>
      <c r="F624" s="15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29"/>
      <c r="B625" s="3" t="s">
        <v>272</v>
      </c>
      <c r="C625" s="28"/>
      <c r="D625" s="11">
        <v>6.8</v>
      </c>
      <c r="E625" s="11" t="s">
        <v>770</v>
      </c>
      <c r="F625" s="15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29"/>
      <c r="B626" s="3" t="s">
        <v>273</v>
      </c>
      <c r="C626" s="28"/>
      <c r="D626" s="23">
        <v>0.31411250638372662</v>
      </c>
      <c r="E626" s="23" t="s">
        <v>770</v>
      </c>
      <c r="F626" s="15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29"/>
      <c r="B627" s="3" t="s">
        <v>87</v>
      </c>
      <c r="C627" s="28"/>
      <c r="D627" s="13">
        <v>4.5967683861033171E-2</v>
      </c>
      <c r="E627" s="13" t="s">
        <v>770</v>
      </c>
      <c r="F627" s="15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274</v>
      </c>
      <c r="C628" s="28"/>
      <c r="D628" s="13">
        <v>2.2204460492503131E-16</v>
      </c>
      <c r="E628" s="13" t="s">
        <v>770</v>
      </c>
      <c r="F628" s="15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275</v>
      </c>
      <c r="C629" s="46"/>
      <c r="D629" s="44" t="s">
        <v>276</v>
      </c>
      <c r="E629" s="44" t="s">
        <v>276</v>
      </c>
      <c r="F629" s="15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E630" s="20"/>
      <c r="BM630" s="55"/>
    </row>
    <row r="631" spans="1:65" ht="15">
      <c r="B631" s="8" t="s">
        <v>549</v>
      </c>
      <c r="BM631" s="27" t="s">
        <v>278</v>
      </c>
    </row>
    <row r="632" spans="1:65" ht="15">
      <c r="A632" s="24" t="s">
        <v>60</v>
      </c>
      <c r="B632" s="18" t="s">
        <v>114</v>
      </c>
      <c r="C632" s="15" t="s">
        <v>115</v>
      </c>
      <c r="D632" s="16" t="s">
        <v>240</v>
      </c>
      <c r="E632" s="17" t="s">
        <v>240</v>
      </c>
      <c r="F632" s="17" t="s">
        <v>240</v>
      </c>
      <c r="G632" s="17" t="s">
        <v>240</v>
      </c>
      <c r="H632" s="17" t="s">
        <v>240</v>
      </c>
      <c r="I632" s="15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241</v>
      </c>
      <c r="C633" s="9" t="s">
        <v>241</v>
      </c>
      <c r="D633" s="151" t="s">
        <v>244</v>
      </c>
      <c r="E633" s="152" t="s">
        <v>246</v>
      </c>
      <c r="F633" s="152" t="s">
        <v>248</v>
      </c>
      <c r="G633" s="152" t="s">
        <v>280</v>
      </c>
      <c r="H633" s="152" t="s">
        <v>265</v>
      </c>
      <c r="I633" s="15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1</v>
      </c>
    </row>
    <row r="634" spans="1:65">
      <c r="A634" s="29"/>
      <c r="B634" s="19"/>
      <c r="C634" s="9"/>
      <c r="D634" s="10" t="s">
        <v>303</v>
      </c>
      <c r="E634" s="11" t="s">
        <v>303</v>
      </c>
      <c r="F634" s="11" t="s">
        <v>103</v>
      </c>
      <c r="G634" s="11" t="s">
        <v>103</v>
      </c>
      <c r="H634" s="11" t="s">
        <v>103</v>
      </c>
      <c r="I634" s="15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3</v>
      </c>
    </row>
    <row r="635" spans="1:65">
      <c r="A635" s="29"/>
      <c r="B635" s="19"/>
      <c r="C635" s="9"/>
      <c r="D635" s="25"/>
      <c r="E635" s="25"/>
      <c r="F635" s="25"/>
      <c r="G635" s="25"/>
      <c r="H635" s="25"/>
      <c r="I635" s="15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3</v>
      </c>
    </row>
    <row r="636" spans="1:65">
      <c r="A636" s="29"/>
      <c r="B636" s="18">
        <v>1</v>
      </c>
      <c r="C636" s="14">
        <v>1</v>
      </c>
      <c r="D636" s="204" t="s">
        <v>276</v>
      </c>
      <c r="E636" s="204" t="s">
        <v>98</v>
      </c>
      <c r="F636" s="204">
        <v>0.49</v>
      </c>
      <c r="G636" s="204">
        <v>0.63</v>
      </c>
      <c r="H636" s="204" t="s">
        <v>292</v>
      </c>
      <c r="I636" s="207"/>
      <c r="J636" s="208"/>
      <c r="K636" s="208"/>
      <c r="L636" s="208"/>
      <c r="M636" s="208"/>
      <c r="N636" s="208"/>
      <c r="O636" s="208"/>
      <c r="P636" s="208"/>
      <c r="Q636" s="208"/>
      <c r="R636" s="208"/>
      <c r="S636" s="208"/>
      <c r="T636" s="208"/>
      <c r="U636" s="208"/>
      <c r="V636" s="208"/>
      <c r="W636" s="208"/>
      <c r="X636" s="208"/>
      <c r="Y636" s="208"/>
      <c r="Z636" s="208"/>
      <c r="AA636" s="208"/>
      <c r="AB636" s="208"/>
      <c r="AC636" s="208"/>
      <c r="AD636" s="208"/>
      <c r="AE636" s="208"/>
      <c r="AF636" s="208"/>
      <c r="AG636" s="208"/>
      <c r="AH636" s="208"/>
      <c r="AI636" s="208"/>
      <c r="AJ636" s="208"/>
      <c r="AK636" s="208"/>
      <c r="AL636" s="208"/>
      <c r="AM636" s="208"/>
      <c r="AN636" s="208"/>
      <c r="AO636" s="208"/>
      <c r="AP636" s="208"/>
      <c r="AQ636" s="208"/>
      <c r="AR636" s="208"/>
      <c r="AS636" s="208"/>
      <c r="AT636" s="208"/>
      <c r="AU636" s="208"/>
      <c r="AV636" s="208"/>
      <c r="AW636" s="208"/>
      <c r="AX636" s="208"/>
      <c r="AY636" s="208"/>
      <c r="AZ636" s="208"/>
      <c r="BA636" s="208"/>
      <c r="BB636" s="208"/>
      <c r="BC636" s="208"/>
      <c r="BD636" s="208"/>
      <c r="BE636" s="208"/>
      <c r="BF636" s="208"/>
      <c r="BG636" s="208"/>
      <c r="BH636" s="208"/>
      <c r="BI636" s="208"/>
      <c r="BJ636" s="208"/>
      <c r="BK636" s="208"/>
      <c r="BL636" s="208"/>
      <c r="BM636" s="209">
        <v>1</v>
      </c>
    </row>
    <row r="637" spans="1:65">
      <c r="A637" s="29"/>
      <c r="B637" s="19">
        <v>1</v>
      </c>
      <c r="C637" s="9">
        <v>2</v>
      </c>
      <c r="D637" s="23" t="s">
        <v>276</v>
      </c>
      <c r="E637" s="23" t="s">
        <v>98</v>
      </c>
      <c r="F637" s="23">
        <v>0.48</v>
      </c>
      <c r="G637" s="23">
        <v>0.63</v>
      </c>
      <c r="H637" s="23" t="s">
        <v>292</v>
      </c>
      <c r="I637" s="207"/>
      <c r="J637" s="208"/>
      <c r="K637" s="208"/>
      <c r="L637" s="208"/>
      <c r="M637" s="208"/>
      <c r="N637" s="208"/>
      <c r="O637" s="208"/>
      <c r="P637" s="208"/>
      <c r="Q637" s="208"/>
      <c r="R637" s="208"/>
      <c r="S637" s="208"/>
      <c r="T637" s="208"/>
      <c r="U637" s="208"/>
      <c r="V637" s="208"/>
      <c r="W637" s="208"/>
      <c r="X637" s="208"/>
      <c r="Y637" s="208"/>
      <c r="Z637" s="208"/>
      <c r="AA637" s="208"/>
      <c r="AB637" s="208"/>
      <c r="AC637" s="208"/>
      <c r="AD637" s="208"/>
      <c r="AE637" s="208"/>
      <c r="AF637" s="208"/>
      <c r="AG637" s="208"/>
      <c r="AH637" s="208"/>
      <c r="AI637" s="208"/>
      <c r="AJ637" s="208"/>
      <c r="AK637" s="208"/>
      <c r="AL637" s="208"/>
      <c r="AM637" s="208"/>
      <c r="AN637" s="208"/>
      <c r="AO637" s="208"/>
      <c r="AP637" s="208"/>
      <c r="AQ637" s="208"/>
      <c r="AR637" s="208"/>
      <c r="AS637" s="208"/>
      <c r="AT637" s="208"/>
      <c r="AU637" s="208"/>
      <c r="AV637" s="208"/>
      <c r="AW637" s="208"/>
      <c r="AX637" s="208"/>
      <c r="AY637" s="208"/>
      <c r="AZ637" s="208"/>
      <c r="BA637" s="208"/>
      <c r="BB637" s="208"/>
      <c r="BC637" s="208"/>
      <c r="BD637" s="208"/>
      <c r="BE637" s="208"/>
      <c r="BF637" s="208"/>
      <c r="BG637" s="208"/>
      <c r="BH637" s="208"/>
      <c r="BI637" s="208"/>
      <c r="BJ637" s="208"/>
      <c r="BK637" s="208"/>
      <c r="BL637" s="208"/>
      <c r="BM637" s="209">
        <v>7</v>
      </c>
    </row>
    <row r="638" spans="1:65">
      <c r="A638" s="29"/>
      <c r="B638" s="19">
        <v>1</v>
      </c>
      <c r="C638" s="9">
        <v>3</v>
      </c>
      <c r="D638" s="23" t="s">
        <v>276</v>
      </c>
      <c r="E638" s="23" t="s">
        <v>98</v>
      </c>
      <c r="F638" s="23">
        <v>0.48</v>
      </c>
      <c r="G638" s="23">
        <v>0.63</v>
      </c>
      <c r="H638" s="23" t="s">
        <v>292</v>
      </c>
      <c r="I638" s="207"/>
      <c r="J638" s="208"/>
      <c r="K638" s="208"/>
      <c r="L638" s="208"/>
      <c r="M638" s="208"/>
      <c r="N638" s="208"/>
      <c r="O638" s="208"/>
      <c r="P638" s="208"/>
      <c r="Q638" s="208"/>
      <c r="R638" s="208"/>
      <c r="S638" s="208"/>
      <c r="T638" s="208"/>
      <c r="U638" s="208"/>
      <c r="V638" s="208"/>
      <c r="W638" s="208"/>
      <c r="X638" s="208"/>
      <c r="Y638" s="208"/>
      <c r="Z638" s="208"/>
      <c r="AA638" s="208"/>
      <c r="AB638" s="208"/>
      <c r="AC638" s="208"/>
      <c r="AD638" s="208"/>
      <c r="AE638" s="208"/>
      <c r="AF638" s="208"/>
      <c r="AG638" s="208"/>
      <c r="AH638" s="208"/>
      <c r="AI638" s="208"/>
      <c r="AJ638" s="208"/>
      <c r="AK638" s="208"/>
      <c r="AL638" s="208"/>
      <c r="AM638" s="208"/>
      <c r="AN638" s="208"/>
      <c r="AO638" s="208"/>
      <c r="AP638" s="208"/>
      <c r="AQ638" s="208"/>
      <c r="AR638" s="208"/>
      <c r="AS638" s="208"/>
      <c r="AT638" s="208"/>
      <c r="AU638" s="208"/>
      <c r="AV638" s="208"/>
      <c r="AW638" s="208"/>
      <c r="AX638" s="208"/>
      <c r="AY638" s="208"/>
      <c r="AZ638" s="208"/>
      <c r="BA638" s="208"/>
      <c r="BB638" s="208"/>
      <c r="BC638" s="208"/>
      <c r="BD638" s="208"/>
      <c r="BE638" s="208"/>
      <c r="BF638" s="208"/>
      <c r="BG638" s="208"/>
      <c r="BH638" s="208"/>
      <c r="BI638" s="208"/>
      <c r="BJ638" s="208"/>
      <c r="BK638" s="208"/>
      <c r="BL638" s="208"/>
      <c r="BM638" s="209">
        <v>16</v>
      </c>
    </row>
    <row r="639" spans="1:65">
      <c r="A639" s="29"/>
      <c r="B639" s="19">
        <v>1</v>
      </c>
      <c r="C639" s="9">
        <v>4</v>
      </c>
      <c r="D639" s="23" t="s">
        <v>276</v>
      </c>
      <c r="E639" s="23" t="s">
        <v>98</v>
      </c>
      <c r="F639" s="23">
        <v>0.48</v>
      </c>
      <c r="G639" s="23">
        <v>0.63</v>
      </c>
      <c r="H639" s="23" t="s">
        <v>292</v>
      </c>
      <c r="I639" s="207"/>
      <c r="J639" s="208"/>
      <c r="K639" s="208"/>
      <c r="L639" s="208"/>
      <c r="M639" s="208"/>
      <c r="N639" s="208"/>
      <c r="O639" s="208"/>
      <c r="P639" s="208"/>
      <c r="Q639" s="208"/>
      <c r="R639" s="208"/>
      <c r="S639" s="208"/>
      <c r="T639" s="208"/>
      <c r="U639" s="208"/>
      <c r="V639" s="208"/>
      <c r="W639" s="208"/>
      <c r="X639" s="208"/>
      <c r="Y639" s="208"/>
      <c r="Z639" s="208"/>
      <c r="AA639" s="208"/>
      <c r="AB639" s="208"/>
      <c r="AC639" s="208"/>
      <c r="AD639" s="208"/>
      <c r="AE639" s="208"/>
      <c r="AF639" s="208"/>
      <c r="AG639" s="208"/>
      <c r="AH639" s="208"/>
      <c r="AI639" s="208"/>
      <c r="AJ639" s="208"/>
      <c r="AK639" s="208"/>
      <c r="AL639" s="208"/>
      <c r="AM639" s="208"/>
      <c r="AN639" s="208"/>
      <c r="AO639" s="208"/>
      <c r="AP639" s="208"/>
      <c r="AQ639" s="208"/>
      <c r="AR639" s="208"/>
      <c r="AS639" s="208"/>
      <c r="AT639" s="208"/>
      <c r="AU639" s="208"/>
      <c r="AV639" s="208"/>
      <c r="AW639" s="208"/>
      <c r="AX639" s="208"/>
      <c r="AY639" s="208"/>
      <c r="AZ639" s="208"/>
      <c r="BA639" s="208"/>
      <c r="BB639" s="208"/>
      <c r="BC639" s="208"/>
      <c r="BD639" s="208"/>
      <c r="BE639" s="208"/>
      <c r="BF639" s="208"/>
      <c r="BG639" s="208"/>
      <c r="BH639" s="208"/>
      <c r="BI639" s="208"/>
      <c r="BJ639" s="208"/>
      <c r="BK639" s="208"/>
      <c r="BL639" s="208"/>
      <c r="BM639" s="209">
        <v>0.55583333333333296</v>
      </c>
    </row>
    <row r="640" spans="1:65">
      <c r="A640" s="29"/>
      <c r="B640" s="19">
        <v>1</v>
      </c>
      <c r="C640" s="9">
        <v>5</v>
      </c>
      <c r="D640" s="23" t="s">
        <v>276</v>
      </c>
      <c r="E640" s="23" t="s">
        <v>98</v>
      </c>
      <c r="F640" s="23">
        <v>0.48</v>
      </c>
      <c r="G640" s="23">
        <v>0.63</v>
      </c>
      <c r="H640" s="23" t="s">
        <v>292</v>
      </c>
      <c r="I640" s="207"/>
      <c r="J640" s="208"/>
      <c r="K640" s="208"/>
      <c r="L640" s="208"/>
      <c r="M640" s="208"/>
      <c r="N640" s="208"/>
      <c r="O640" s="208"/>
      <c r="P640" s="208"/>
      <c r="Q640" s="208"/>
      <c r="R640" s="208"/>
      <c r="S640" s="208"/>
      <c r="T640" s="208"/>
      <c r="U640" s="208"/>
      <c r="V640" s="208"/>
      <c r="W640" s="208"/>
      <c r="X640" s="208"/>
      <c r="Y640" s="208"/>
      <c r="Z640" s="208"/>
      <c r="AA640" s="208"/>
      <c r="AB640" s="208"/>
      <c r="AC640" s="208"/>
      <c r="AD640" s="208"/>
      <c r="AE640" s="208"/>
      <c r="AF640" s="208"/>
      <c r="AG640" s="208"/>
      <c r="AH640" s="208"/>
      <c r="AI640" s="208"/>
      <c r="AJ640" s="208"/>
      <c r="AK640" s="208"/>
      <c r="AL640" s="208"/>
      <c r="AM640" s="208"/>
      <c r="AN640" s="208"/>
      <c r="AO640" s="208"/>
      <c r="AP640" s="208"/>
      <c r="AQ640" s="208"/>
      <c r="AR640" s="208"/>
      <c r="AS640" s="208"/>
      <c r="AT640" s="208"/>
      <c r="AU640" s="208"/>
      <c r="AV640" s="208"/>
      <c r="AW640" s="208"/>
      <c r="AX640" s="208"/>
      <c r="AY640" s="208"/>
      <c r="AZ640" s="208"/>
      <c r="BA640" s="208"/>
      <c r="BB640" s="208"/>
      <c r="BC640" s="208"/>
      <c r="BD640" s="208"/>
      <c r="BE640" s="208"/>
      <c r="BF640" s="208"/>
      <c r="BG640" s="208"/>
      <c r="BH640" s="208"/>
      <c r="BI640" s="208"/>
      <c r="BJ640" s="208"/>
      <c r="BK640" s="208"/>
      <c r="BL640" s="208"/>
      <c r="BM640" s="209">
        <v>33</v>
      </c>
    </row>
    <row r="641" spans="1:65">
      <c r="A641" s="29"/>
      <c r="B641" s="19">
        <v>1</v>
      </c>
      <c r="C641" s="9">
        <v>6</v>
      </c>
      <c r="D641" s="23" t="s">
        <v>276</v>
      </c>
      <c r="E641" s="23" t="s">
        <v>98</v>
      </c>
      <c r="F641" s="23">
        <v>0.48</v>
      </c>
      <c r="G641" s="23">
        <v>0.63</v>
      </c>
      <c r="H641" s="23" t="s">
        <v>292</v>
      </c>
      <c r="I641" s="207"/>
      <c r="J641" s="208"/>
      <c r="K641" s="208"/>
      <c r="L641" s="208"/>
      <c r="M641" s="208"/>
      <c r="N641" s="208"/>
      <c r="O641" s="208"/>
      <c r="P641" s="208"/>
      <c r="Q641" s="208"/>
      <c r="R641" s="208"/>
      <c r="S641" s="208"/>
      <c r="T641" s="208"/>
      <c r="U641" s="208"/>
      <c r="V641" s="208"/>
      <c r="W641" s="208"/>
      <c r="X641" s="208"/>
      <c r="Y641" s="208"/>
      <c r="Z641" s="208"/>
      <c r="AA641" s="208"/>
      <c r="AB641" s="208"/>
      <c r="AC641" s="208"/>
      <c r="AD641" s="208"/>
      <c r="AE641" s="208"/>
      <c r="AF641" s="208"/>
      <c r="AG641" s="208"/>
      <c r="AH641" s="208"/>
      <c r="AI641" s="208"/>
      <c r="AJ641" s="208"/>
      <c r="AK641" s="208"/>
      <c r="AL641" s="208"/>
      <c r="AM641" s="208"/>
      <c r="AN641" s="208"/>
      <c r="AO641" s="208"/>
      <c r="AP641" s="208"/>
      <c r="AQ641" s="208"/>
      <c r="AR641" s="208"/>
      <c r="AS641" s="208"/>
      <c r="AT641" s="208"/>
      <c r="AU641" s="208"/>
      <c r="AV641" s="208"/>
      <c r="AW641" s="208"/>
      <c r="AX641" s="208"/>
      <c r="AY641" s="208"/>
      <c r="AZ641" s="208"/>
      <c r="BA641" s="208"/>
      <c r="BB641" s="208"/>
      <c r="BC641" s="208"/>
      <c r="BD641" s="208"/>
      <c r="BE641" s="208"/>
      <c r="BF641" s="208"/>
      <c r="BG641" s="208"/>
      <c r="BH641" s="208"/>
      <c r="BI641" s="208"/>
      <c r="BJ641" s="208"/>
      <c r="BK641" s="208"/>
      <c r="BL641" s="208"/>
      <c r="BM641" s="56"/>
    </row>
    <row r="642" spans="1:65">
      <c r="A642" s="29"/>
      <c r="B642" s="20" t="s">
        <v>271</v>
      </c>
      <c r="C642" s="12"/>
      <c r="D642" s="213" t="s">
        <v>770</v>
      </c>
      <c r="E642" s="213" t="s">
        <v>770</v>
      </c>
      <c r="F642" s="213">
        <v>0.48166666666666669</v>
      </c>
      <c r="G642" s="213">
        <v>0.63</v>
      </c>
      <c r="H642" s="213" t="s">
        <v>770</v>
      </c>
      <c r="I642" s="207"/>
      <c r="J642" s="208"/>
      <c r="K642" s="208"/>
      <c r="L642" s="208"/>
      <c r="M642" s="208"/>
      <c r="N642" s="208"/>
      <c r="O642" s="208"/>
      <c r="P642" s="208"/>
      <c r="Q642" s="208"/>
      <c r="R642" s="208"/>
      <c r="S642" s="208"/>
      <c r="T642" s="208"/>
      <c r="U642" s="208"/>
      <c r="V642" s="208"/>
      <c r="W642" s="208"/>
      <c r="X642" s="208"/>
      <c r="Y642" s="208"/>
      <c r="Z642" s="208"/>
      <c r="AA642" s="208"/>
      <c r="AB642" s="208"/>
      <c r="AC642" s="208"/>
      <c r="AD642" s="208"/>
      <c r="AE642" s="208"/>
      <c r="AF642" s="208"/>
      <c r="AG642" s="208"/>
      <c r="AH642" s="208"/>
      <c r="AI642" s="208"/>
      <c r="AJ642" s="208"/>
      <c r="AK642" s="208"/>
      <c r="AL642" s="208"/>
      <c r="AM642" s="208"/>
      <c r="AN642" s="208"/>
      <c r="AO642" s="208"/>
      <c r="AP642" s="208"/>
      <c r="AQ642" s="208"/>
      <c r="AR642" s="208"/>
      <c r="AS642" s="208"/>
      <c r="AT642" s="208"/>
      <c r="AU642" s="208"/>
      <c r="AV642" s="208"/>
      <c r="AW642" s="208"/>
      <c r="AX642" s="208"/>
      <c r="AY642" s="208"/>
      <c r="AZ642" s="208"/>
      <c r="BA642" s="208"/>
      <c r="BB642" s="208"/>
      <c r="BC642" s="208"/>
      <c r="BD642" s="208"/>
      <c r="BE642" s="208"/>
      <c r="BF642" s="208"/>
      <c r="BG642" s="208"/>
      <c r="BH642" s="208"/>
      <c r="BI642" s="208"/>
      <c r="BJ642" s="208"/>
      <c r="BK642" s="208"/>
      <c r="BL642" s="208"/>
      <c r="BM642" s="56"/>
    </row>
    <row r="643" spans="1:65">
      <c r="A643" s="29"/>
      <c r="B643" s="3" t="s">
        <v>272</v>
      </c>
      <c r="C643" s="28"/>
      <c r="D643" s="23" t="s">
        <v>770</v>
      </c>
      <c r="E643" s="23" t="s">
        <v>770</v>
      </c>
      <c r="F643" s="23">
        <v>0.48</v>
      </c>
      <c r="G643" s="23">
        <v>0.63</v>
      </c>
      <c r="H643" s="23" t="s">
        <v>770</v>
      </c>
      <c r="I643" s="207"/>
      <c r="J643" s="208"/>
      <c r="K643" s="208"/>
      <c r="L643" s="208"/>
      <c r="M643" s="208"/>
      <c r="N643" s="208"/>
      <c r="O643" s="208"/>
      <c r="P643" s="208"/>
      <c r="Q643" s="208"/>
      <c r="R643" s="208"/>
      <c r="S643" s="208"/>
      <c r="T643" s="208"/>
      <c r="U643" s="208"/>
      <c r="V643" s="208"/>
      <c r="W643" s="208"/>
      <c r="X643" s="208"/>
      <c r="Y643" s="208"/>
      <c r="Z643" s="208"/>
      <c r="AA643" s="208"/>
      <c r="AB643" s="208"/>
      <c r="AC643" s="208"/>
      <c r="AD643" s="208"/>
      <c r="AE643" s="208"/>
      <c r="AF643" s="208"/>
      <c r="AG643" s="208"/>
      <c r="AH643" s="208"/>
      <c r="AI643" s="208"/>
      <c r="AJ643" s="208"/>
      <c r="AK643" s="208"/>
      <c r="AL643" s="208"/>
      <c r="AM643" s="208"/>
      <c r="AN643" s="208"/>
      <c r="AO643" s="208"/>
      <c r="AP643" s="208"/>
      <c r="AQ643" s="208"/>
      <c r="AR643" s="208"/>
      <c r="AS643" s="208"/>
      <c r="AT643" s="208"/>
      <c r="AU643" s="208"/>
      <c r="AV643" s="208"/>
      <c r="AW643" s="208"/>
      <c r="AX643" s="208"/>
      <c r="AY643" s="208"/>
      <c r="AZ643" s="208"/>
      <c r="BA643" s="208"/>
      <c r="BB643" s="208"/>
      <c r="BC643" s="208"/>
      <c r="BD643" s="208"/>
      <c r="BE643" s="208"/>
      <c r="BF643" s="208"/>
      <c r="BG643" s="208"/>
      <c r="BH643" s="208"/>
      <c r="BI643" s="208"/>
      <c r="BJ643" s="208"/>
      <c r="BK643" s="208"/>
      <c r="BL643" s="208"/>
      <c r="BM643" s="56"/>
    </row>
    <row r="644" spans="1:65">
      <c r="A644" s="29"/>
      <c r="B644" s="3" t="s">
        <v>273</v>
      </c>
      <c r="C644" s="28"/>
      <c r="D644" s="23" t="s">
        <v>770</v>
      </c>
      <c r="E644" s="23" t="s">
        <v>770</v>
      </c>
      <c r="F644" s="23">
        <v>4.0824829046386341E-3</v>
      </c>
      <c r="G644" s="23">
        <v>0</v>
      </c>
      <c r="H644" s="23" t="s">
        <v>770</v>
      </c>
      <c r="I644" s="207"/>
      <c r="J644" s="208"/>
      <c r="K644" s="208"/>
      <c r="L644" s="208"/>
      <c r="M644" s="208"/>
      <c r="N644" s="208"/>
      <c r="O644" s="208"/>
      <c r="P644" s="208"/>
      <c r="Q644" s="208"/>
      <c r="R644" s="208"/>
      <c r="S644" s="208"/>
      <c r="T644" s="208"/>
      <c r="U644" s="208"/>
      <c r="V644" s="208"/>
      <c r="W644" s="208"/>
      <c r="X644" s="208"/>
      <c r="Y644" s="208"/>
      <c r="Z644" s="208"/>
      <c r="AA644" s="208"/>
      <c r="AB644" s="208"/>
      <c r="AC644" s="208"/>
      <c r="AD644" s="208"/>
      <c r="AE644" s="208"/>
      <c r="AF644" s="208"/>
      <c r="AG644" s="208"/>
      <c r="AH644" s="208"/>
      <c r="AI644" s="208"/>
      <c r="AJ644" s="208"/>
      <c r="AK644" s="208"/>
      <c r="AL644" s="208"/>
      <c r="AM644" s="208"/>
      <c r="AN644" s="208"/>
      <c r="AO644" s="208"/>
      <c r="AP644" s="208"/>
      <c r="AQ644" s="208"/>
      <c r="AR644" s="208"/>
      <c r="AS644" s="208"/>
      <c r="AT644" s="208"/>
      <c r="AU644" s="208"/>
      <c r="AV644" s="208"/>
      <c r="AW644" s="208"/>
      <c r="AX644" s="208"/>
      <c r="AY644" s="208"/>
      <c r="AZ644" s="208"/>
      <c r="BA644" s="208"/>
      <c r="BB644" s="208"/>
      <c r="BC644" s="208"/>
      <c r="BD644" s="208"/>
      <c r="BE644" s="208"/>
      <c r="BF644" s="208"/>
      <c r="BG644" s="208"/>
      <c r="BH644" s="208"/>
      <c r="BI644" s="208"/>
      <c r="BJ644" s="208"/>
      <c r="BK644" s="208"/>
      <c r="BL644" s="208"/>
      <c r="BM644" s="56"/>
    </row>
    <row r="645" spans="1:65">
      <c r="A645" s="29"/>
      <c r="B645" s="3" t="s">
        <v>87</v>
      </c>
      <c r="C645" s="28"/>
      <c r="D645" s="13" t="s">
        <v>770</v>
      </c>
      <c r="E645" s="13" t="s">
        <v>770</v>
      </c>
      <c r="F645" s="13">
        <v>8.4757430546130805E-3</v>
      </c>
      <c r="G645" s="13">
        <v>0</v>
      </c>
      <c r="H645" s="13" t="s">
        <v>770</v>
      </c>
      <c r="I645" s="15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29"/>
      <c r="B646" s="3" t="s">
        <v>274</v>
      </c>
      <c r="C646" s="28"/>
      <c r="D646" s="13" t="s">
        <v>770</v>
      </c>
      <c r="E646" s="13" t="s">
        <v>770</v>
      </c>
      <c r="F646" s="13">
        <v>-0.13343328335832016</v>
      </c>
      <c r="G646" s="13">
        <v>0.13343328335832161</v>
      </c>
      <c r="H646" s="13" t="s">
        <v>770</v>
      </c>
      <c r="I646" s="15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29"/>
      <c r="B647" s="45" t="s">
        <v>275</v>
      </c>
      <c r="C647" s="46"/>
      <c r="D647" s="44" t="s">
        <v>276</v>
      </c>
      <c r="E647" s="44" t="s">
        <v>276</v>
      </c>
      <c r="F647" s="44">
        <v>0.67</v>
      </c>
      <c r="G647" s="44">
        <v>0.67</v>
      </c>
      <c r="H647" s="44" t="s">
        <v>276</v>
      </c>
      <c r="I647" s="15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0"/>
      <c r="C648" s="20"/>
      <c r="D648" s="20"/>
      <c r="E648" s="20"/>
      <c r="F648" s="20"/>
      <c r="G648" s="20"/>
      <c r="H648" s="20"/>
      <c r="BM648" s="55"/>
    </row>
    <row r="649" spans="1:65" ht="15">
      <c r="B649" s="8" t="s">
        <v>550</v>
      </c>
      <c r="BM649" s="27" t="s">
        <v>278</v>
      </c>
    </row>
    <row r="650" spans="1:65" ht="15">
      <c r="A650" s="24" t="s">
        <v>6</v>
      </c>
      <c r="B650" s="18" t="s">
        <v>114</v>
      </c>
      <c r="C650" s="15" t="s">
        <v>115</v>
      </c>
      <c r="D650" s="16" t="s">
        <v>240</v>
      </c>
      <c r="E650" s="17" t="s">
        <v>240</v>
      </c>
      <c r="F650" s="17" t="s">
        <v>240</v>
      </c>
      <c r="G650" s="15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 t="s">
        <v>241</v>
      </c>
      <c r="C651" s="9" t="s">
        <v>241</v>
      </c>
      <c r="D651" s="151" t="s">
        <v>248</v>
      </c>
      <c r="E651" s="152" t="s">
        <v>256</v>
      </c>
      <c r="F651" s="152" t="s">
        <v>263</v>
      </c>
      <c r="G651" s="15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 t="s">
        <v>3</v>
      </c>
    </row>
    <row r="652" spans="1:65">
      <c r="A652" s="29"/>
      <c r="B652" s="19"/>
      <c r="C652" s="9"/>
      <c r="D652" s="10" t="s">
        <v>103</v>
      </c>
      <c r="E652" s="11" t="s">
        <v>102</v>
      </c>
      <c r="F652" s="11" t="s">
        <v>103</v>
      </c>
      <c r="G652" s="15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2</v>
      </c>
    </row>
    <row r="653" spans="1:65">
      <c r="A653" s="29"/>
      <c r="B653" s="19"/>
      <c r="C653" s="9"/>
      <c r="D653" s="25"/>
      <c r="E653" s="25"/>
      <c r="F653" s="25"/>
      <c r="G653" s="15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2</v>
      </c>
    </row>
    <row r="654" spans="1:65">
      <c r="A654" s="29"/>
      <c r="B654" s="18">
        <v>1</v>
      </c>
      <c r="C654" s="14">
        <v>1</v>
      </c>
      <c r="D654" s="146" t="s">
        <v>107</v>
      </c>
      <c r="E654" s="21" t="s">
        <v>291</v>
      </c>
      <c r="F654" s="21" t="s">
        <v>292</v>
      </c>
      <c r="G654" s="15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1</v>
      </c>
    </row>
    <row r="655" spans="1:65">
      <c r="A655" s="29"/>
      <c r="B655" s="19">
        <v>1</v>
      </c>
      <c r="C655" s="9">
        <v>2</v>
      </c>
      <c r="D655" s="148" t="s">
        <v>107</v>
      </c>
      <c r="E655" s="11" t="s">
        <v>291</v>
      </c>
      <c r="F655" s="11" t="s">
        <v>292</v>
      </c>
      <c r="G655" s="15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28</v>
      </c>
    </row>
    <row r="656" spans="1:65">
      <c r="A656" s="29"/>
      <c r="B656" s="19">
        <v>1</v>
      </c>
      <c r="C656" s="9">
        <v>3</v>
      </c>
      <c r="D656" s="148" t="s">
        <v>107</v>
      </c>
      <c r="E656" s="11" t="s">
        <v>291</v>
      </c>
      <c r="F656" s="11" t="s">
        <v>292</v>
      </c>
      <c r="G656" s="15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16</v>
      </c>
    </row>
    <row r="657" spans="1:65">
      <c r="A657" s="29"/>
      <c r="B657" s="19">
        <v>1</v>
      </c>
      <c r="C657" s="9">
        <v>4</v>
      </c>
      <c r="D657" s="148" t="s">
        <v>107</v>
      </c>
      <c r="E657" s="11" t="s">
        <v>291</v>
      </c>
      <c r="F657" s="11" t="s">
        <v>292</v>
      </c>
      <c r="G657" s="15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 t="s">
        <v>107</v>
      </c>
    </row>
    <row r="658" spans="1:65">
      <c r="A658" s="29"/>
      <c r="B658" s="19">
        <v>1</v>
      </c>
      <c r="C658" s="9">
        <v>5</v>
      </c>
      <c r="D658" s="148" t="s">
        <v>107</v>
      </c>
      <c r="E658" s="11" t="s">
        <v>291</v>
      </c>
      <c r="F658" s="11" t="s">
        <v>292</v>
      </c>
      <c r="G658" s="15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34</v>
      </c>
    </row>
    <row r="659" spans="1:65">
      <c r="A659" s="29"/>
      <c r="B659" s="19">
        <v>1</v>
      </c>
      <c r="C659" s="9">
        <v>6</v>
      </c>
      <c r="D659" s="148" t="s">
        <v>107</v>
      </c>
      <c r="E659" s="11" t="s">
        <v>291</v>
      </c>
      <c r="F659" s="11" t="s">
        <v>292</v>
      </c>
      <c r="G659" s="15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29"/>
      <c r="B660" s="20" t="s">
        <v>271</v>
      </c>
      <c r="C660" s="12"/>
      <c r="D660" s="22" t="s">
        <v>770</v>
      </c>
      <c r="E660" s="22" t="s">
        <v>770</v>
      </c>
      <c r="F660" s="22" t="s">
        <v>770</v>
      </c>
      <c r="G660" s="15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29"/>
      <c r="B661" s="3" t="s">
        <v>272</v>
      </c>
      <c r="C661" s="28"/>
      <c r="D661" s="11" t="s">
        <v>770</v>
      </c>
      <c r="E661" s="11" t="s">
        <v>770</v>
      </c>
      <c r="F661" s="11" t="s">
        <v>770</v>
      </c>
      <c r="G661" s="15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29"/>
      <c r="B662" s="3" t="s">
        <v>273</v>
      </c>
      <c r="C662" s="28"/>
      <c r="D662" s="23" t="s">
        <v>770</v>
      </c>
      <c r="E662" s="23" t="s">
        <v>770</v>
      </c>
      <c r="F662" s="23" t="s">
        <v>770</v>
      </c>
      <c r="G662" s="15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29"/>
      <c r="B663" s="3" t="s">
        <v>87</v>
      </c>
      <c r="C663" s="28"/>
      <c r="D663" s="13" t="s">
        <v>770</v>
      </c>
      <c r="E663" s="13" t="s">
        <v>770</v>
      </c>
      <c r="F663" s="13" t="s">
        <v>770</v>
      </c>
      <c r="G663" s="15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29"/>
      <c r="B664" s="3" t="s">
        <v>274</v>
      </c>
      <c r="C664" s="28"/>
      <c r="D664" s="13" t="s">
        <v>770</v>
      </c>
      <c r="E664" s="13" t="s">
        <v>770</v>
      </c>
      <c r="F664" s="13" t="s">
        <v>770</v>
      </c>
      <c r="G664" s="15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29"/>
      <c r="B665" s="45" t="s">
        <v>275</v>
      </c>
      <c r="C665" s="46"/>
      <c r="D665" s="44" t="s">
        <v>276</v>
      </c>
      <c r="E665" s="44" t="s">
        <v>276</v>
      </c>
      <c r="F665" s="44" t="s">
        <v>276</v>
      </c>
      <c r="G665" s="15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0"/>
      <c r="C666" s="20"/>
      <c r="D666" s="20"/>
      <c r="E666" s="20"/>
      <c r="F666" s="20"/>
      <c r="BM666" s="55"/>
    </row>
    <row r="667" spans="1:65" ht="15">
      <c r="B667" s="8" t="s">
        <v>551</v>
      </c>
      <c r="BM667" s="27" t="s">
        <v>278</v>
      </c>
    </row>
    <row r="668" spans="1:65" ht="15">
      <c r="A668" s="24" t="s">
        <v>9</v>
      </c>
      <c r="B668" s="18" t="s">
        <v>114</v>
      </c>
      <c r="C668" s="15" t="s">
        <v>115</v>
      </c>
      <c r="D668" s="16" t="s">
        <v>240</v>
      </c>
      <c r="E668" s="17" t="s">
        <v>240</v>
      </c>
      <c r="F668" s="17" t="s">
        <v>240</v>
      </c>
      <c r="G668" s="17" t="s">
        <v>240</v>
      </c>
      <c r="H668" s="17" t="s">
        <v>240</v>
      </c>
      <c r="I668" s="15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1</v>
      </c>
    </row>
    <row r="669" spans="1:65">
      <c r="A669" s="29"/>
      <c r="B669" s="19" t="s">
        <v>241</v>
      </c>
      <c r="C669" s="9" t="s">
        <v>241</v>
      </c>
      <c r="D669" s="151" t="s">
        <v>244</v>
      </c>
      <c r="E669" s="152" t="s">
        <v>248</v>
      </c>
      <c r="F669" s="152" t="s">
        <v>256</v>
      </c>
      <c r="G669" s="152" t="s">
        <v>280</v>
      </c>
      <c r="H669" s="152" t="s">
        <v>263</v>
      </c>
      <c r="I669" s="15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 t="s">
        <v>3</v>
      </c>
    </row>
    <row r="670" spans="1:65">
      <c r="A670" s="29"/>
      <c r="B670" s="19"/>
      <c r="C670" s="9"/>
      <c r="D670" s="10" t="s">
        <v>303</v>
      </c>
      <c r="E670" s="11" t="s">
        <v>102</v>
      </c>
      <c r="F670" s="11" t="s">
        <v>102</v>
      </c>
      <c r="G670" s="11" t="s">
        <v>103</v>
      </c>
      <c r="H670" s="11" t="s">
        <v>103</v>
      </c>
      <c r="I670" s="15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2</v>
      </c>
    </row>
    <row r="671" spans="1:65">
      <c r="A671" s="29"/>
      <c r="B671" s="19"/>
      <c r="C671" s="9"/>
      <c r="D671" s="25"/>
      <c r="E671" s="25"/>
      <c r="F671" s="25"/>
      <c r="G671" s="25"/>
      <c r="H671" s="25"/>
      <c r="I671" s="15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2</v>
      </c>
    </row>
    <row r="672" spans="1:65">
      <c r="A672" s="29"/>
      <c r="B672" s="18">
        <v>1</v>
      </c>
      <c r="C672" s="14">
        <v>1</v>
      </c>
      <c r="D672" s="21" t="s">
        <v>276</v>
      </c>
      <c r="E672" s="21">
        <v>8.1</v>
      </c>
      <c r="F672" s="21" t="s">
        <v>291</v>
      </c>
      <c r="G672" s="21">
        <v>10</v>
      </c>
      <c r="H672" s="21" t="s">
        <v>292</v>
      </c>
      <c r="I672" s="15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7">
        <v>1</v>
      </c>
    </row>
    <row r="673" spans="1:65">
      <c r="A673" s="29"/>
      <c r="B673" s="19">
        <v>1</v>
      </c>
      <c r="C673" s="9">
        <v>2</v>
      </c>
      <c r="D673" s="11" t="s">
        <v>276</v>
      </c>
      <c r="E673" s="11">
        <v>8</v>
      </c>
      <c r="F673" s="11" t="s">
        <v>291</v>
      </c>
      <c r="G673" s="11">
        <v>9</v>
      </c>
      <c r="H673" s="11" t="s">
        <v>292</v>
      </c>
      <c r="I673" s="15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>
        <v>29</v>
      </c>
    </row>
    <row r="674" spans="1:65">
      <c r="A674" s="29"/>
      <c r="B674" s="19">
        <v>1</v>
      </c>
      <c r="C674" s="9">
        <v>3</v>
      </c>
      <c r="D674" s="11" t="s">
        <v>276</v>
      </c>
      <c r="E674" s="11">
        <v>8.6</v>
      </c>
      <c r="F674" s="11" t="s">
        <v>291</v>
      </c>
      <c r="G674" s="11">
        <v>10</v>
      </c>
      <c r="H674" s="11" t="s">
        <v>292</v>
      </c>
      <c r="I674" s="15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16</v>
      </c>
    </row>
    <row r="675" spans="1:65">
      <c r="A675" s="29"/>
      <c r="B675" s="19">
        <v>1</v>
      </c>
      <c r="C675" s="9">
        <v>4</v>
      </c>
      <c r="D675" s="11" t="s">
        <v>276</v>
      </c>
      <c r="E675" s="11">
        <v>8.5</v>
      </c>
      <c r="F675" s="11" t="s">
        <v>291</v>
      </c>
      <c r="G675" s="11">
        <v>10</v>
      </c>
      <c r="H675" s="11" t="s">
        <v>292</v>
      </c>
      <c r="I675" s="15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9.0500000000000007</v>
      </c>
    </row>
    <row r="676" spans="1:65">
      <c r="A676" s="29"/>
      <c r="B676" s="19">
        <v>1</v>
      </c>
      <c r="C676" s="9">
        <v>5</v>
      </c>
      <c r="D676" s="11" t="s">
        <v>276</v>
      </c>
      <c r="E676" s="11">
        <v>8.1999999999999993</v>
      </c>
      <c r="F676" s="11" t="s">
        <v>291</v>
      </c>
      <c r="G676" s="11">
        <v>10</v>
      </c>
      <c r="H676" s="11" t="s">
        <v>292</v>
      </c>
      <c r="I676" s="15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35</v>
      </c>
    </row>
    <row r="677" spans="1:65">
      <c r="A677" s="29"/>
      <c r="B677" s="19">
        <v>1</v>
      </c>
      <c r="C677" s="9">
        <v>6</v>
      </c>
      <c r="D677" s="11" t="s">
        <v>276</v>
      </c>
      <c r="E677" s="11">
        <v>8.1999999999999993</v>
      </c>
      <c r="F677" s="11" t="s">
        <v>291</v>
      </c>
      <c r="G677" s="11">
        <v>10</v>
      </c>
      <c r="H677" s="11" t="s">
        <v>292</v>
      </c>
      <c r="I677" s="15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29"/>
      <c r="B678" s="20" t="s">
        <v>271</v>
      </c>
      <c r="C678" s="12"/>
      <c r="D678" s="22" t="s">
        <v>770</v>
      </c>
      <c r="E678" s="22">
        <v>8.2666666666666675</v>
      </c>
      <c r="F678" s="22" t="s">
        <v>770</v>
      </c>
      <c r="G678" s="22">
        <v>9.8333333333333339</v>
      </c>
      <c r="H678" s="22" t="s">
        <v>770</v>
      </c>
      <c r="I678" s="15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29"/>
      <c r="B679" s="3" t="s">
        <v>272</v>
      </c>
      <c r="C679" s="28"/>
      <c r="D679" s="11" t="s">
        <v>770</v>
      </c>
      <c r="E679" s="11">
        <v>8.1999999999999993</v>
      </c>
      <c r="F679" s="11" t="s">
        <v>770</v>
      </c>
      <c r="G679" s="11">
        <v>10</v>
      </c>
      <c r="H679" s="11" t="s">
        <v>770</v>
      </c>
      <c r="I679" s="15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29"/>
      <c r="B680" s="3" t="s">
        <v>273</v>
      </c>
      <c r="C680" s="28"/>
      <c r="D680" s="23" t="s">
        <v>770</v>
      </c>
      <c r="E680" s="23">
        <v>0.23380903889000246</v>
      </c>
      <c r="F680" s="23" t="s">
        <v>770</v>
      </c>
      <c r="G680" s="23">
        <v>0.40824829046386302</v>
      </c>
      <c r="H680" s="23" t="s">
        <v>770</v>
      </c>
      <c r="I680" s="15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29"/>
      <c r="B681" s="3" t="s">
        <v>87</v>
      </c>
      <c r="C681" s="28"/>
      <c r="D681" s="13" t="s">
        <v>770</v>
      </c>
      <c r="E681" s="13">
        <v>2.8283351478629325E-2</v>
      </c>
      <c r="F681" s="13" t="s">
        <v>770</v>
      </c>
      <c r="G681" s="13">
        <v>4.1516775301409799E-2</v>
      </c>
      <c r="H681" s="13" t="s">
        <v>770</v>
      </c>
      <c r="I681" s="15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29"/>
      <c r="B682" s="3" t="s">
        <v>274</v>
      </c>
      <c r="C682" s="28"/>
      <c r="D682" s="13" t="s">
        <v>770</v>
      </c>
      <c r="E682" s="13">
        <v>-8.6556169429097607E-2</v>
      </c>
      <c r="F682" s="13" t="s">
        <v>770</v>
      </c>
      <c r="G682" s="13">
        <v>8.6556169429097496E-2</v>
      </c>
      <c r="H682" s="13" t="s">
        <v>770</v>
      </c>
      <c r="I682" s="15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29"/>
      <c r="B683" s="45" t="s">
        <v>275</v>
      </c>
      <c r="C683" s="46"/>
      <c r="D683" s="44" t="s">
        <v>276</v>
      </c>
      <c r="E683" s="44">
        <v>0.67</v>
      </c>
      <c r="F683" s="44" t="s">
        <v>276</v>
      </c>
      <c r="G683" s="44">
        <v>0.67</v>
      </c>
      <c r="H683" s="44" t="s">
        <v>276</v>
      </c>
      <c r="I683" s="15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0"/>
      <c r="C684" s="20"/>
      <c r="D684" s="20"/>
      <c r="E684" s="20"/>
      <c r="F684" s="20"/>
      <c r="G684" s="20"/>
      <c r="H684" s="20"/>
      <c r="BM684" s="55"/>
    </row>
    <row r="685" spans="1:65" ht="15">
      <c r="B685" s="8" t="s">
        <v>552</v>
      </c>
      <c r="BM685" s="27" t="s">
        <v>278</v>
      </c>
    </row>
    <row r="686" spans="1:65" ht="15">
      <c r="A686" s="24" t="s">
        <v>62</v>
      </c>
      <c r="B686" s="18" t="s">
        <v>114</v>
      </c>
      <c r="C686" s="15" t="s">
        <v>115</v>
      </c>
      <c r="D686" s="16" t="s">
        <v>240</v>
      </c>
      <c r="E686" s="17" t="s">
        <v>240</v>
      </c>
      <c r="F686" s="17" t="s">
        <v>240</v>
      </c>
      <c r="G686" s="17" t="s">
        <v>240</v>
      </c>
      <c r="H686" s="15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</v>
      </c>
    </row>
    <row r="687" spans="1:65">
      <c r="A687" s="29"/>
      <c r="B687" s="19" t="s">
        <v>241</v>
      </c>
      <c r="C687" s="9" t="s">
        <v>241</v>
      </c>
      <c r="D687" s="151" t="s">
        <v>246</v>
      </c>
      <c r="E687" s="152" t="s">
        <v>260</v>
      </c>
      <c r="F687" s="152" t="s">
        <v>280</v>
      </c>
      <c r="G687" s="152" t="s">
        <v>263</v>
      </c>
      <c r="H687" s="15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 t="s">
        <v>1</v>
      </c>
    </row>
    <row r="688" spans="1:65">
      <c r="A688" s="29"/>
      <c r="B688" s="19"/>
      <c r="C688" s="9"/>
      <c r="D688" s="10" t="s">
        <v>303</v>
      </c>
      <c r="E688" s="11" t="s">
        <v>103</v>
      </c>
      <c r="F688" s="11" t="s">
        <v>303</v>
      </c>
      <c r="G688" s="11" t="s">
        <v>103</v>
      </c>
      <c r="H688" s="15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2</v>
      </c>
    </row>
    <row r="689" spans="1:65">
      <c r="A689" s="29"/>
      <c r="B689" s="19"/>
      <c r="C689" s="9"/>
      <c r="D689" s="25"/>
      <c r="E689" s="25"/>
      <c r="F689" s="25"/>
      <c r="G689" s="25"/>
      <c r="H689" s="15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2</v>
      </c>
    </row>
    <row r="690" spans="1:65">
      <c r="A690" s="29"/>
      <c r="B690" s="18">
        <v>1</v>
      </c>
      <c r="C690" s="14">
        <v>1</v>
      </c>
      <c r="D690" s="21" t="s">
        <v>98</v>
      </c>
      <c r="E690" s="21">
        <v>31.377309999999998</v>
      </c>
      <c r="F690" s="21">
        <v>32.46</v>
      </c>
      <c r="G690" s="21" t="s">
        <v>292</v>
      </c>
      <c r="H690" s="15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</v>
      </c>
    </row>
    <row r="691" spans="1:65">
      <c r="A691" s="29"/>
      <c r="B691" s="19">
        <v>1</v>
      </c>
      <c r="C691" s="9">
        <v>2</v>
      </c>
      <c r="D691" s="11" t="s">
        <v>98</v>
      </c>
      <c r="E691" s="11">
        <v>31.381720000000001</v>
      </c>
      <c r="F691" s="11">
        <v>32.450000000000003</v>
      </c>
      <c r="G691" s="11" t="s">
        <v>292</v>
      </c>
      <c r="H691" s="15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11</v>
      </c>
    </row>
    <row r="692" spans="1:65">
      <c r="A692" s="29"/>
      <c r="B692" s="19">
        <v>1</v>
      </c>
      <c r="C692" s="9">
        <v>3</v>
      </c>
      <c r="D692" s="11" t="s">
        <v>98</v>
      </c>
      <c r="E692" s="11">
        <v>31.394809999999996</v>
      </c>
      <c r="F692" s="11">
        <v>32.47</v>
      </c>
      <c r="G692" s="11" t="s">
        <v>292</v>
      </c>
      <c r="H692" s="15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16</v>
      </c>
    </row>
    <row r="693" spans="1:65">
      <c r="A693" s="29"/>
      <c r="B693" s="19">
        <v>1</v>
      </c>
      <c r="C693" s="9">
        <v>4</v>
      </c>
      <c r="D693" s="11" t="s">
        <v>98</v>
      </c>
      <c r="E693" s="11">
        <v>31.360120000000002</v>
      </c>
      <c r="F693" s="11">
        <v>32.42</v>
      </c>
      <c r="G693" s="11" t="s">
        <v>292</v>
      </c>
      <c r="H693" s="15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31.898510000000002</v>
      </c>
    </row>
    <row r="694" spans="1:65">
      <c r="A694" s="29"/>
      <c r="B694" s="19">
        <v>1</v>
      </c>
      <c r="C694" s="9">
        <v>5</v>
      </c>
      <c r="D694" s="11" t="s">
        <v>98</v>
      </c>
      <c r="E694" s="11">
        <v>31.301250000000003</v>
      </c>
      <c r="F694" s="11">
        <v>32.450000000000003</v>
      </c>
      <c r="G694" s="11" t="s">
        <v>292</v>
      </c>
      <c r="H694" s="15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17</v>
      </c>
    </row>
    <row r="695" spans="1:65">
      <c r="A695" s="29"/>
      <c r="B695" s="19">
        <v>1</v>
      </c>
      <c r="C695" s="9">
        <v>6</v>
      </c>
      <c r="D695" s="11" t="s">
        <v>98</v>
      </c>
      <c r="E695" s="11">
        <v>31.316909999999996</v>
      </c>
      <c r="F695" s="11">
        <v>32.4</v>
      </c>
      <c r="G695" s="11" t="s">
        <v>292</v>
      </c>
      <c r="H695" s="15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29"/>
      <c r="B696" s="20" t="s">
        <v>271</v>
      </c>
      <c r="C696" s="12"/>
      <c r="D696" s="22" t="s">
        <v>770</v>
      </c>
      <c r="E696" s="22">
        <v>31.355353333333337</v>
      </c>
      <c r="F696" s="22">
        <v>32.44166666666667</v>
      </c>
      <c r="G696" s="22" t="s">
        <v>770</v>
      </c>
      <c r="H696" s="15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29"/>
      <c r="B697" s="3" t="s">
        <v>272</v>
      </c>
      <c r="C697" s="28"/>
      <c r="D697" s="11" t="s">
        <v>770</v>
      </c>
      <c r="E697" s="11">
        <v>31.368715000000002</v>
      </c>
      <c r="F697" s="11">
        <v>32.450000000000003</v>
      </c>
      <c r="G697" s="11" t="s">
        <v>770</v>
      </c>
      <c r="H697" s="15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273</v>
      </c>
      <c r="C698" s="28"/>
      <c r="D698" s="23" t="s">
        <v>770</v>
      </c>
      <c r="E698" s="23">
        <v>3.7846813692391477E-2</v>
      </c>
      <c r="F698" s="23">
        <v>2.6394443859772607E-2</v>
      </c>
      <c r="G698" s="23" t="s">
        <v>770</v>
      </c>
      <c r="H698" s="15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3" t="s">
        <v>87</v>
      </c>
      <c r="C699" s="28"/>
      <c r="D699" s="13" t="s">
        <v>770</v>
      </c>
      <c r="E699" s="13">
        <v>1.2070287740038694E-3</v>
      </c>
      <c r="F699" s="13">
        <v>8.1359703652009055E-4</v>
      </c>
      <c r="G699" s="13" t="s">
        <v>770</v>
      </c>
      <c r="H699" s="15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29"/>
      <c r="B700" s="3" t="s">
        <v>274</v>
      </c>
      <c r="C700" s="28"/>
      <c r="D700" s="13" t="s">
        <v>770</v>
      </c>
      <c r="E700" s="13">
        <v>-1.7027650089821322E-2</v>
      </c>
      <c r="F700" s="13">
        <v>1.7027650089821433E-2</v>
      </c>
      <c r="G700" s="13" t="s">
        <v>770</v>
      </c>
      <c r="H700" s="15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29"/>
      <c r="B701" s="45" t="s">
        <v>275</v>
      </c>
      <c r="C701" s="46"/>
      <c r="D701" s="44" t="s">
        <v>276</v>
      </c>
      <c r="E701" s="44">
        <v>0.67</v>
      </c>
      <c r="F701" s="44">
        <v>0.67</v>
      </c>
      <c r="G701" s="44" t="s">
        <v>276</v>
      </c>
      <c r="H701" s="15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0"/>
      <c r="C702" s="20"/>
      <c r="D702" s="20"/>
      <c r="E702" s="20"/>
      <c r="F702" s="20"/>
      <c r="G702" s="20"/>
      <c r="BM702" s="55"/>
    </row>
    <row r="703" spans="1:65" ht="15">
      <c r="B703" s="8" t="s">
        <v>553</v>
      </c>
      <c r="BM703" s="27" t="s">
        <v>278</v>
      </c>
    </row>
    <row r="704" spans="1:65" ht="15">
      <c r="A704" s="24" t="s">
        <v>12</v>
      </c>
      <c r="B704" s="18" t="s">
        <v>114</v>
      </c>
      <c r="C704" s="15" t="s">
        <v>115</v>
      </c>
      <c r="D704" s="16" t="s">
        <v>240</v>
      </c>
      <c r="E704" s="17" t="s">
        <v>240</v>
      </c>
      <c r="F704" s="15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 t="s">
        <v>241</v>
      </c>
      <c r="C705" s="9" t="s">
        <v>241</v>
      </c>
      <c r="D705" s="151" t="s">
        <v>248</v>
      </c>
      <c r="E705" s="152" t="s">
        <v>256</v>
      </c>
      <c r="F705" s="15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 t="s">
        <v>3</v>
      </c>
    </row>
    <row r="706" spans="1:65">
      <c r="A706" s="29"/>
      <c r="B706" s="19"/>
      <c r="C706" s="9"/>
      <c r="D706" s="10" t="s">
        <v>102</v>
      </c>
      <c r="E706" s="11" t="s">
        <v>102</v>
      </c>
      <c r="F706" s="15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2</v>
      </c>
    </row>
    <row r="707" spans="1:65">
      <c r="A707" s="29"/>
      <c r="B707" s="19"/>
      <c r="C707" s="9"/>
      <c r="D707" s="25"/>
      <c r="E707" s="25"/>
      <c r="F707" s="15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2</v>
      </c>
    </row>
    <row r="708" spans="1:65">
      <c r="A708" s="29"/>
      <c r="B708" s="18">
        <v>1</v>
      </c>
      <c r="C708" s="14">
        <v>1</v>
      </c>
      <c r="D708" s="21">
        <v>5.8</v>
      </c>
      <c r="E708" s="21" t="s">
        <v>291</v>
      </c>
      <c r="F708" s="15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1</v>
      </c>
    </row>
    <row r="709" spans="1:65">
      <c r="A709" s="29"/>
      <c r="B709" s="19">
        <v>1</v>
      </c>
      <c r="C709" s="9">
        <v>2</v>
      </c>
      <c r="D709" s="11">
        <v>5.7</v>
      </c>
      <c r="E709" s="11" t="s">
        <v>291</v>
      </c>
      <c r="F709" s="15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12</v>
      </c>
    </row>
    <row r="710" spans="1:65">
      <c r="A710" s="29"/>
      <c r="B710" s="19">
        <v>1</v>
      </c>
      <c r="C710" s="9">
        <v>3</v>
      </c>
      <c r="D710" s="11">
        <v>5.3</v>
      </c>
      <c r="E710" s="11" t="s">
        <v>291</v>
      </c>
      <c r="F710" s="15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16</v>
      </c>
    </row>
    <row r="711" spans="1:65">
      <c r="A711" s="29"/>
      <c r="B711" s="19">
        <v>1</v>
      </c>
      <c r="C711" s="9">
        <v>4</v>
      </c>
      <c r="D711" s="11">
        <v>5.8</v>
      </c>
      <c r="E711" s="11" t="s">
        <v>291</v>
      </c>
      <c r="F711" s="15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5.7333333333333298</v>
      </c>
    </row>
    <row r="712" spans="1:65">
      <c r="A712" s="29"/>
      <c r="B712" s="19">
        <v>1</v>
      </c>
      <c r="C712" s="9">
        <v>5</v>
      </c>
      <c r="D712" s="11">
        <v>6</v>
      </c>
      <c r="E712" s="11" t="s">
        <v>291</v>
      </c>
      <c r="F712" s="15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18</v>
      </c>
    </row>
    <row r="713" spans="1:65">
      <c r="A713" s="29"/>
      <c r="B713" s="19">
        <v>1</v>
      </c>
      <c r="C713" s="9">
        <v>6</v>
      </c>
      <c r="D713" s="11">
        <v>5.8</v>
      </c>
      <c r="E713" s="11" t="s">
        <v>291</v>
      </c>
      <c r="F713" s="15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20" t="s">
        <v>271</v>
      </c>
      <c r="C714" s="12"/>
      <c r="D714" s="22">
        <v>5.7333333333333334</v>
      </c>
      <c r="E714" s="22" t="s">
        <v>770</v>
      </c>
      <c r="F714" s="15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29"/>
      <c r="B715" s="3" t="s">
        <v>272</v>
      </c>
      <c r="C715" s="28"/>
      <c r="D715" s="11">
        <v>5.8</v>
      </c>
      <c r="E715" s="11" t="s">
        <v>770</v>
      </c>
      <c r="F715" s="15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29"/>
      <c r="B716" s="3" t="s">
        <v>273</v>
      </c>
      <c r="C716" s="28"/>
      <c r="D716" s="23">
        <v>0.23380903889000246</v>
      </c>
      <c r="E716" s="23" t="s">
        <v>770</v>
      </c>
      <c r="F716" s="15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29"/>
      <c r="B717" s="3" t="s">
        <v>87</v>
      </c>
      <c r="C717" s="28"/>
      <c r="D717" s="13">
        <v>4.0780646318023681E-2</v>
      </c>
      <c r="E717" s="13" t="s">
        <v>770</v>
      </c>
      <c r="F717" s="15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29"/>
      <c r="B718" s="3" t="s">
        <v>274</v>
      </c>
      <c r="C718" s="28"/>
      <c r="D718" s="13">
        <v>6.6613381477509392E-16</v>
      </c>
      <c r="E718" s="13" t="s">
        <v>770</v>
      </c>
      <c r="F718" s="15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29"/>
      <c r="B719" s="45" t="s">
        <v>275</v>
      </c>
      <c r="C719" s="46"/>
      <c r="D719" s="44" t="s">
        <v>276</v>
      </c>
      <c r="E719" s="44" t="s">
        <v>276</v>
      </c>
      <c r="F719" s="15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0"/>
      <c r="C720" s="20"/>
      <c r="D720" s="20"/>
      <c r="E720" s="20"/>
      <c r="BM720" s="55"/>
    </row>
    <row r="721" spans="1:65" ht="15">
      <c r="B721" s="8" t="s">
        <v>554</v>
      </c>
      <c r="BM721" s="27" t="s">
        <v>278</v>
      </c>
    </row>
    <row r="722" spans="1:65" ht="15">
      <c r="A722" s="24" t="s">
        <v>15</v>
      </c>
      <c r="B722" s="18" t="s">
        <v>114</v>
      </c>
      <c r="C722" s="15" t="s">
        <v>115</v>
      </c>
      <c r="D722" s="16" t="s">
        <v>240</v>
      </c>
      <c r="E722" s="17" t="s">
        <v>240</v>
      </c>
      <c r="F722" s="17" t="s">
        <v>240</v>
      </c>
      <c r="G722" s="17" t="s">
        <v>240</v>
      </c>
      <c r="H722" s="17" t="s">
        <v>240</v>
      </c>
      <c r="I722" s="15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 t="s">
        <v>241</v>
      </c>
      <c r="C723" s="9" t="s">
        <v>241</v>
      </c>
      <c r="D723" s="151" t="s">
        <v>246</v>
      </c>
      <c r="E723" s="152" t="s">
        <v>248</v>
      </c>
      <c r="F723" s="152" t="s">
        <v>256</v>
      </c>
      <c r="G723" s="152" t="s">
        <v>263</v>
      </c>
      <c r="H723" s="152" t="s">
        <v>265</v>
      </c>
      <c r="I723" s="15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3</v>
      </c>
    </row>
    <row r="724" spans="1:65">
      <c r="A724" s="29"/>
      <c r="B724" s="19"/>
      <c r="C724" s="9"/>
      <c r="D724" s="10" t="s">
        <v>303</v>
      </c>
      <c r="E724" s="11" t="s">
        <v>103</v>
      </c>
      <c r="F724" s="11" t="s">
        <v>102</v>
      </c>
      <c r="G724" s="11" t="s">
        <v>103</v>
      </c>
      <c r="H724" s="11" t="s">
        <v>103</v>
      </c>
      <c r="I724" s="15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2</v>
      </c>
    </row>
    <row r="725" spans="1:65">
      <c r="A725" s="29"/>
      <c r="B725" s="19"/>
      <c r="C725" s="9"/>
      <c r="D725" s="25"/>
      <c r="E725" s="25"/>
      <c r="F725" s="25"/>
      <c r="G725" s="25"/>
      <c r="H725" s="25"/>
      <c r="I725" s="15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2</v>
      </c>
    </row>
    <row r="726" spans="1:65">
      <c r="A726" s="29"/>
      <c r="B726" s="18">
        <v>1</v>
      </c>
      <c r="C726" s="14">
        <v>1</v>
      </c>
      <c r="D726" s="21" t="s">
        <v>98</v>
      </c>
      <c r="E726" s="146" t="s">
        <v>107</v>
      </c>
      <c r="F726" s="21" t="s">
        <v>291</v>
      </c>
      <c r="G726" s="21" t="s">
        <v>292</v>
      </c>
      <c r="H726" s="21" t="s">
        <v>292</v>
      </c>
      <c r="I726" s="15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</v>
      </c>
    </row>
    <row r="727" spans="1:65">
      <c r="A727" s="29"/>
      <c r="B727" s="19">
        <v>1</v>
      </c>
      <c r="C727" s="9">
        <v>2</v>
      </c>
      <c r="D727" s="11" t="s">
        <v>98</v>
      </c>
      <c r="E727" s="148" t="s">
        <v>107</v>
      </c>
      <c r="F727" s="11" t="s">
        <v>291</v>
      </c>
      <c r="G727" s="11" t="s">
        <v>292</v>
      </c>
      <c r="H727" s="11" t="s">
        <v>292</v>
      </c>
      <c r="I727" s="15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13</v>
      </c>
    </row>
    <row r="728" spans="1:65">
      <c r="A728" s="29"/>
      <c r="B728" s="19">
        <v>1</v>
      </c>
      <c r="C728" s="9">
        <v>3</v>
      </c>
      <c r="D728" s="11" t="s">
        <v>98</v>
      </c>
      <c r="E728" s="148" t="s">
        <v>107</v>
      </c>
      <c r="F728" s="11" t="s">
        <v>291</v>
      </c>
      <c r="G728" s="11" t="s">
        <v>292</v>
      </c>
      <c r="H728" s="11" t="s">
        <v>292</v>
      </c>
      <c r="I728" s="15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16</v>
      </c>
    </row>
    <row r="729" spans="1:65">
      <c r="A729" s="29"/>
      <c r="B729" s="19">
        <v>1</v>
      </c>
      <c r="C729" s="9">
        <v>4</v>
      </c>
      <c r="D729" s="11" t="s">
        <v>98</v>
      </c>
      <c r="E729" s="148" t="s">
        <v>107</v>
      </c>
      <c r="F729" s="11" t="s">
        <v>291</v>
      </c>
      <c r="G729" s="11" t="s">
        <v>292</v>
      </c>
      <c r="H729" s="11" t="s">
        <v>292</v>
      </c>
      <c r="I729" s="15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 t="s">
        <v>107</v>
      </c>
    </row>
    <row r="730" spans="1:65">
      <c r="A730" s="29"/>
      <c r="B730" s="19">
        <v>1</v>
      </c>
      <c r="C730" s="9">
        <v>5</v>
      </c>
      <c r="D730" s="11" t="s">
        <v>98</v>
      </c>
      <c r="E730" s="148" t="s">
        <v>107</v>
      </c>
      <c r="F730" s="11" t="s">
        <v>291</v>
      </c>
      <c r="G730" s="11" t="s">
        <v>292</v>
      </c>
      <c r="H730" s="11" t="s">
        <v>292</v>
      </c>
      <c r="I730" s="15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19</v>
      </c>
    </row>
    <row r="731" spans="1:65">
      <c r="A731" s="29"/>
      <c r="B731" s="19">
        <v>1</v>
      </c>
      <c r="C731" s="9">
        <v>6</v>
      </c>
      <c r="D731" s="11" t="s">
        <v>98</v>
      </c>
      <c r="E731" s="148" t="s">
        <v>107</v>
      </c>
      <c r="F731" s="11" t="s">
        <v>291</v>
      </c>
      <c r="G731" s="11" t="s">
        <v>292</v>
      </c>
      <c r="H731" s="11" t="s">
        <v>292</v>
      </c>
      <c r="I731" s="15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20" t="s">
        <v>271</v>
      </c>
      <c r="C732" s="12"/>
      <c r="D732" s="22" t="s">
        <v>770</v>
      </c>
      <c r="E732" s="22" t="s">
        <v>770</v>
      </c>
      <c r="F732" s="22" t="s">
        <v>770</v>
      </c>
      <c r="G732" s="22" t="s">
        <v>770</v>
      </c>
      <c r="H732" s="22" t="s">
        <v>770</v>
      </c>
      <c r="I732" s="15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29"/>
      <c r="B733" s="3" t="s">
        <v>272</v>
      </c>
      <c r="C733" s="28"/>
      <c r="D733" s="11" t="s">
        <v>770</v>
      </c>
      <c r="E733" s="11" t="s">
        <v>770</v>
      </c>
      <c r="F733" s="11" t="s">
        <v>770</v>
      </c>
      <c r="G733" s="11" t="s">
        <v>770</v>
      </c>
      <c r="H733" s="11" t="s">
        <v>770</v>
      </c>
      <c r="I733" s="15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29"/>
      <c r="B734" s="3" t="s">
        <v>273</v>
      </c>
      <c r="C734" s="28"/>
      <c r="D734" s="23" t="s">
        <v>770</v>
      </c>
      <c r="E734" s="23" t="s">
        <v>770</v>
      </c>
      <c r="F734" s="23" t="s">
        <v>770</v>
      </c>
      <c r="G734" s="23" t="s">
        <v>770</v>
      </c>
      <c r="H734" s="23" t="s">
        <v>770</v>
      </c>
      <c r="I734" s="15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29"/>
      <c r="B735" s="3" t="s">
        <v>87</v>
      </c>
      <c r="C735" s="28"/>
      <c r="D735" s="13" t="s">
        <v>770</v>
      </c>
      <c r="E735" s="13" t="s">
        <v>770</v>
      </c>
      <c r="F735" s="13" t="s">
        <v>770</v>
      </c>
      <c r="G735" s="13" t="s">
        <v>770</v>
      </c>
      <c r="H735" s="13" t="s">
        <v>770</v>
      </c>
      <c r="I735" s="15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29"/>
      <c r="B736" s="3" t="s">
        <v>274</v>
      </c>
      <c r="C736" s="28"/>
      <c r="D736" s="13" t="s">
        <v>770</v>
      </c>
      <c r="E736" s="13" t="s">
        <v>770</v>
      </c>
      <c r="F736" s="13" t="s">
        <v>770</v>
      </c>
      <c r="G736" s="13" t="s">
        <v>770</v>
      </c>
      <c r="H736" s="13" t="s">
        <v>770</v>
      </c>
      <c r="I736" s="15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29"/>
      <c r="B737" s="45" t="s">
        <v>275</v>
      </c>
      <c r="C737" s="46"/>
      <c r="D737" s="44" t="s">
        <v>276</v>
      </c>
      <c r="E737" s="44" t="s">
        <v>276</v>
      </c>
      <c r="F737" s="44" t="s">
        <v>276</v>
      </c>
      <c r="G737" s="44" t="s">
        <v>276</v>
      </c>
      <c r="H737" s="44" t="s">
        <v>276</v>
      </c>
      <c r="I737" s="15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0"/>
      <c r="C738" s="20"/>
      <c r="D738" s="20"/>
      <c r="E738" s="20"/>
      <c r="F738" s="20"/>
      <c r="G738" s="20"/>
      <c r="H738" s="20"/>
      <c r="BM738" s="55"/>
    </row>
    <row r="739" spans="1:65" ht="15">
      <c r="B739" s="8" t="s">
        <v>555</v>
      </c>
      <c r="BM739" s="27" t="s">
        <v>278</v>
      </c>
    </row>
    <row r="740" spans="1:65" ht="15">
      <c r="A740" s="24" t="s">
        <v>18</v>
      </c>
      <c r="B740" s="18" t="s">
        <v>114</v>
      </c>
      <c r="C740" s="15" t="s">
        <v>115</v>
      </c>
      <c r="D740" s="16" t="s">
        <v>240</v>
      </c>
      <c r="E740" s="17" t="s">
        <v>240</v>
      </c>
      <c r="F740" s="17" t="s">
        <v>240</v>
      </c>
      <c r="G740" s="17" t="s">
        <v>240</v>
      </c>
      <c r="H740" s="17" t="s">
        <v>240</v>
      </c>
      <c r="I740" s="17" t="s">
        <v>240</v>
      </c>
      <c r="J740" s="17" t="s">
        <v>240</v>
      </c>
      <c r="K740" s="15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 t="s">
        <v>241</v>
      </c>
      <c r="C741" s="9" t="s">
        <v>241</v>
      </c>
      <c r="D741" s="151" t="s">
        <v>244</v>
      </c>
      <c r="E741" s="152" t="s">
        <v>246</v>
      </c>
      <c r="F741" s="152" t="s">
        <v>248</v>
      </c>
      <c r="G741" s="152" t="s">
        <v>256</v>
      </c>
      <c r="H741" s="152" t="s">
        <v>260</v>
      </c>
      <c r="I741" s="152" t="s">
        <v>280</v>
      </c>
      <c r="J741" s="152" t="s">
        <v>263</v>
      </c>
      <c r="K741" s="15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s">
        <v>3</v>
      </c>
    </row>
    <row r="742" spans="1:65">
      <c r="A742" s="29"/>
      <c r="B742" s="19"/>
      <c r="C742" s="9"/>
      <c r="D742" s="10" t="s">
        <v>303</v>
      </c>
      <c r="E742" s="11" t="s">
        <v>303</v>
      </c>
      <c r="F742" s="11" t="s">
        <v>103</v>
      </c>
      <c r="G742" s="11" t="s">
        <v>102</v>
      </c>
      <c r="H742" s="11" t="s">
        <v>103</v>
      </c>
      <c r="I742" s="11" t="s">
        <v>103</v>
      </c>
      <c r="J742" s="11" t="s">
        <v>103</v>
      </c>
      <c r="K742" s="15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0</v>
      </c>
    </row>
    <row r="743" spans="1:65">
      <c r="A743" s="29"/>
      <c r="B743" s="19"/>
      <c r="C743" s="9"/>
      <c r="D743" s="25"/>
      <c r="E743" s="25"/>
      <c r="F743" s="25"/>
      <c r="G743" s="25"/>
      <c r="H743" s="25"/>
      <c r="I743" s="25"/>
      <c r="J743" s="25"/>
      <c r="K743" s="15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0</v>
      </c>
    </row>
    <row r="744" spans="1:65">
      <c r="A744" s="29"/>
      <c r="B744" s="18">
        <v>1</v>
      </c>
      <c r="C744" s="14">
        <v>1</v>
      </c>
      <c r="D744" s="223" t="s">
        <v>276</v>
      </c>
      <c r="E744" s="223" t="s">
        <v>98</v>
      </c>
      <c r="F744" s="223">
        <v>99.8</v>
      </c>
      <c r="G744" s="223" t="s">
        <v>291</v>
      </c>
      <c r="H744" s="223">
        <v>276.94</v>
      </c>
      <c r="I744" s="223">
        <v>261</v>
      </c>
      <c r="J744" s="223" t="s">
        <v>292</v>
      </c>
      <c r="K744" s="224"/>
      <c r="L744" s="225"/>
      <c r="M744" s="225"/>
      <c r="N744" s="225"/>
      <c r="O744" s="225"/>
      <c r="P744" s="225"/>
      <c r="Q744" s="225"/>
      <c r="R744" s="225"/>
      <c r="S744" s="225"/>
      <c r="T744" s="225"/>
      <c r="U744" s="225"/>
      <c r="V744" s="225"/>
      <c r="W744" s="225"/>
      <c r="X744" s="225"/>
      <c r="Y744" s="225"/>
      <c r="Z744" s="225"/>
      <c r="AA744" s="225"/>
      <c r="AB744" s="225"/>
      <c r="AC744" s="225"/>
      <c r="AD744" s="225"/>
      <c r="AE744" s="225"/>
      <c r="AF744" s="225"/>
      <c r="AG744" s="225"/>
      <c r="AH744" s="225"/>
      <c r="AI744" s="225"/>
      <c r="AJ744" s="225"/>
      <c r="AK744" s="225"/>
      <c r="AL744" s="225"/>
      <c r="AM744" s="225"/>
      <c r="AN744" s="225"/>
      <c r="AO744" s="225"/>
      <c r="AP744" s="225"/>
      <c r="AQ744" s="225"/>
      <c r="AR744" s="225"/>
      <c r="AS744" s="225"/>
      <c r="AT744" s="225"/>
      <c r="AU744" s="225"/>
      <c r="AV744" s="225"/>
      <c r="AW744" s="225"/>
      <c r="AX744" s="225"/>
      <c r="AY744" s="225"/>
      <c r="AZ744" s="225"/>
      <c r="BA744" s="225"/>
      <c r="BB744" s="225"/>
      <c r="BC744" s="225"/>
      <c r="BD744" s="225"/>
      <c r="BE744" s="225"/>
      <c r="BF744" s="225"/>
      <c r="BG744" s="225"/>
      <c r="BH744" s="225"/>
      <c r="BI744" s="225"/>
      <c r="BJ744" s="225"/>
      <c r="BK744" s="225"/>
      <c r="BL744" s="225"/>
      <c r="BM744" s="226">
        <v>1</v>
      </c>
    </row>
    <row r="745" spans="1:65">
      <c r="A745" s="29"/>
      <c r="B745" s="19">
        <v>1</v>
      </c>
      <c r="C745" s="9">
        <v>2</v>
      </c>
      <c r="D745" s="227" t="s">
        <v>276</v>
      </c>
      <c r="E745" s="227" t="s">
        <v>98</v>
      </c>
      <c r="F745" s="227">
        <v>98.5</v>
      </c>
      <c r="G745" s="227" t="s">
        <v>291</v>
      </c>
      <c r="H745" s="227">
        <v>274.27</v>
      </c>
      <c r="I745" s="227">
        <v>262</v>
      </c>
      <c r="J745" s="227" t="s">
        <v>292</v>
      </c>
      <c r="K745" s="224"/>
      <c r="L745" s="225"/>
      <c r="M745" s="225"/>
      <c r="N745" s="225"/>
      <c r="O745" s="225"/>
      <c r="P745" s="225"/>
      <c r="Q745" s="225"/>
      <c r="R745" s="225"/>
      <c r="S745" s="225"/>
      <c r="T745" s="225"/>
      <c r="U745" s="225"/>
      <c r="V745" s="225"/>
      <c r="W745" s="225"/>
      <c r="X745" s="225"/>
      <c r="Y745" s="225"/>
      <c r="Z745" s="225"/>
      <c r="AA745" s="225"/>
      <c r="AB745" s="225"/>
      <c r="AC745" s="225"/>
      <c r="AD745" s="225"/>
      <c r="AE745" s="225"/>
      <c r="AF745" s="225"/>
      <c r="AG745" s="225"/>
      <c r="AH745" s="225"/>
      <c r="AI745" s="225"/>
      <c r="AJ745" s="225"/>
      <c r="AK745" s="225"/>
      <c r="AL745" s="225"/>
      <c r="AM745" s="225"/>
      <c r="AN745" s="225"/>
      <c r="AO745" s="225"/>
      <c r="AP745" s="225"/>
      <c r="AQ745" s="225"/>
      <c r="AR745" s="225"/>
      <c r="AS745" s="225"/>
      <c r="AT745" s="225"/>
      <c r="AU745" s="225"/>
      <c r="AV745" s="225"/>
      <c r="AW745" s="225"/>
      <c r="AX745" s="225"/>
      <c r="AY745" s="225"/>
      <c r="AZ745" s="225"/>
      <c r="BA745" s="225"/>
      <c r="BB745" s="225"/>
      <c r="BC745" s="225"/>
      <c r="BD745" s="225"/>
      <c r="BE745" s="225"/>
      <c r="BF745" s="225"/>
      <c r="BG745" s="225"/>
      <c r="BH745" s="225"/>
      <c r="BI745" s="225"/>
      <c r="BJ745" s="225"/>
      <c r="BK745" s="225"/>
      <c r="BL745" s="225"/>
      <c r="BM745" s="226">
        <v>14</v>
      </c>
    </row>
    <row r="746" spans="1:65">
      <c r="A746" s="29"/>
      <c r="B746" s="19">
        <v>1</v>
      </c>
      <c r="C746" s="9">
        <v>3</v>
      </c>
      <c r="D746" s="227" t="s">
        <v>276</v>
      </c>
      <c r="E746" s="227" t="s">
        <v>98</v>
      </c>
      <c r="F746" s="227">
        <v>100.2</v>
      </c>
      <c r="G746" s="227" t="s">
        <v>291</v>
      </c>
      <c r="H746" s="227">
        <v>270.64</v>
      </c>
      <c r="I746" s="227">
        <v>261</v>
      </c>
      <c r="J746" s="227" t="s">
        <v>292</v>
      </c>
      <c r="K746" s="224"/>
      <c r="L746" s="225"/>
      <c r="M746" s="225"/>
      <c r="N746" s="225"/>
      <c r="O746" s="225"/>
      <c r="P746" s="225"/>
      <c r="Q746" s="225"/>
      <c r="R746" s="225"/>
      <c r="S746" s="225"/>
      <c r="T746" s="225"/>
      <c r="U746" s="225"/>
      <c r="V746" s="225"/>
      <c r="W746" s="225"/>
      <c r="X746" s="225"/>
      <c r="Y746" s="225"/>
      <c r="Z746" s="225"/>
      <c r="AA746" s="225"/>
      <c r="AB746" s="225"/>
      <c r="AC746" s="225"/>
      <c r="AD746" s="225"/>
      <c r="AE746" s="225"/>
      <c r="AF746" s="225"/>
      <c r="AG746" s="225"/>
      <c r="AH746" s="225"/>
      <c r="AI746" s="225"/>
      <c r="AJ746" s="225"/>
      <c r="AK746" s="225"/>
      <c r="AL746" s="225"/>
      <c r="AM746" s="225"/>
      <c r="AN746" s="225"/>
      <c r="AO746" s="225"/>
      <c r="AP746" s="225"/>
      <c r="AQ746" s="225"/>
      <c r="AR746" s="225"/>
      <c r="AS746" s="225"/>
      <c r="AT746" s="225"/>
      <c r="AU746" s="225"/>
      <c r="AV746" s="225"/>
      <c r="AW746" s="225"/>
      <c r="AX746" s="225"/>
      <c r="AY746" s="225"/>
      <c r="AZ746" s="225"/>
      <c r="BA746" s="225"/>
      <c r="BB746" s="225"/>
      <c r="BC746" s="225"/>
      <c r="BD746" s="225"/>
      <c r="BE746" s="225"/>
      <c r="BF746" s="225"/>
      <c r="BG746" s="225"/>
      <c r="BH746" s="225"/>
      <c r="BI746" s="225"/>
      <c r="BJ746" s="225"/>
      <c r="BK746" s="225"/>
      <c r="BL746" s="225"/>
      <c r="BM746" s="226">
        <v>16</v>
      </c>
    </row>
    <row r="747" spans="1:65">
      <c r="A747" s="29"/>
      <c r="B747" s="19">
        <v>1</v>
      </c>
      <c r="C747" s="9">
        <v>4</v>
      </c>
      <c r="D747" s="227" t="s">
        <v>276</v>
      </c>
      <c r="E747" s="227" t="s">
        <v>98</v>
      </c>
      <c r="F747" s="227">
        <v>98.1</v>
      </c>
      <c r="G747" s="227" t="s">
        <v>291</v>
      </c>
      <c r="H747" s="227">
        <v>277.56</v>
      </c>
      <c r="I747" s="227">
        <v>263</v>
      </c>
      <c r="J747" s="227" t="s">
        <v>292</v>
      </c>
      <c r="K747" s="224"/>
      <c r="L747" s="225"/>
      <c r="M747" s="225"/>
      <c r="N747" s="225"/>
      <c r="O747" s="225"/>
      <c r="P747" s="225"/>
      <c r="Q747" s="225"/>
      <c r="R747" s="225"/>
      <c r="S747" s="225"/>
      <c r="T747" s="225"/>
      <c r="U747" s="225"/>
      <c r="V747" s="225"/>
      <c r="W747" s="225"/>
      <c r="X747" s="225"/>
      <c r="Y747" s="225"/>
      <c r="Z747" s="225"/>
      <c r="AA747" s="225"/>
      <c r="AB747" s="225"/>
      <c r="AC747" s="225"/>
      <c r="AD747" s="225"/>
      <c r="AE747" s="225"/>
      <c r="AF747" s="225"/>
      <c r="AG747" s="225"/>
      <c r="AH747" s="225"/>
      <c r="AI747" s="225"/>
      <c r="AJ747" s="225"/>
      <c r="AK747" s="225"/>
      <c r="AL747" s="225"/>
      <c r="AM747" s="225"/>
      <c r="AN747" s="225"/>
      <c r="AO747" s="225"/>
      <c r="AP747" s="225"/>
      <c r="AQ747" s="225"/>
      <c r="AR747" s="225"/>
      <c r="AS747" s="225"/>
      <c r="AT747" s="225"/>
      <c r="AU747" s="225"/>
      <c r="AV747" s="225"/>
      <c r="AW747" s="225"/>
      <c r="AX747" s="225"/>
      <c r="AY747" s="225"/>
      <c r="AZ747" s="225"/>
      <c r="BA747" s="225"/>
      <c r="BB747" s="225"/>
      <c r="BC747" s="225"/>
      <c r="BD747" s="225"/>
      <c r="BE747" s="225"/>
      <c r="BF747" s="225"/>
      <c r="BG747" s="225"/>
      <c r="BH747" s="225"/>
      <c r="BI747" s="225"/>
      <c r="BJ747" s="225"/>
      <c r="BK747" s="225"/>
      <c r="BL747" s="225"/>
      <c r="BM747" s="226">
        <v>211.66611111111101</v>
      </c>
    </row>
    <row r="748" spans="1:65">
      <c r="A748" s="29"/>
      <c r="B748" s="19">
        <v>1</v>
      </c>
      <c r="C748" s="9">
        <v>5</v>
      </c>
      <c r="D748" s="227" t="s">
        <v>276</v>
      </c>
      <c r="E748" s="227" t="s">
        <v>98</v>
      </c>
      <c r="F748" s="227">
        <v>99.7</v>
      </c>
      <c r="G748" s="227" t="s">
        <v>291</v>
      </c>
      <c r="H748" s="227">
        <v>270.19</v>
      </c>
      <c r="I748" s="227">
        <v>262</v>
      </c>
      <c r="J748" s="227" t="s">
        <v>292</v>
      </c>
      <c r="K748" s="224"/>
      <c r="L748" s="225"/>
      <c r="M748" s="225"/>
      <c r="N748" s="225"/>
      <c r="O748" s="225"/>
      <c r="P748" s="225"/>
      <c r="Q748" s="225"/>
      <c r="R748" s="225"/>
      <c r="S748" s="225"/>
      <c r="T748" s="225"/>
      <c r="U748" s="225"/>
      <c r="V748" s="225"/>
      <c r="W748" s="225"/>
      <c r="X748" s="225"/>
      <c r="Y748" s="225"/>
      <c r="Z748" s="225"/>
      <c r="AA748" s="225"/>
      <c r="AB748" s="225"/>
      <c r="AC748" s="225"/>
      <c r="AD748" s="225"/>
      <c r="AE748" s="225"/>
      <c r="AF748" s="225"/>
      <c r="AG748" s="225"/>
      <c r="AH748" s="225"/>
      <c r="AI748" s="225"/>
      <c r="AJ748" s="225"/>
      <c r="AK748" s="225"/>
      <c r="AL748" s="225"/>
      <c r="AM748" s="225"/>
      <c r="AN748" s="225"/>
      <c r="AO748" s="225"/>
      <c r="AP748" s="225"/>
      <c r="AQ748" s="225"/>
      <c r="AR748" s="225"/>
      <c r="AS748" s="225"/>
      <c r="AT748" s="225"/>
      <c r="AU748" s="225"/>
      <c r="AV748" s="225"/>
      <c r="AW748" s="225"/>
      <c r="AX748" s="225"/>
      <c r="AY748" s="225"/>
      <c r="AZ748" s="225"/>
      <c r="BA748" s="225"/>
      <c r="BB748" s="225"/>
      <c r="BC748" s="225"/>
      <c r="BD748" s="225"/>
      <c r="BE748" s="225"/>
      <c r="BF748" s="225"/>
      <c r="BG748" s="225"/>
      <c r="BH748" s="225"/>
      <c r="BI748" s="225"/>
      <c r="BJ748" s="225"/>
      <c r="BK748" s="225"/>
      <c r="BL748" s="225"/>
      <c r="BM748" s="226">
        <v>20</v>
      </c>
    </row>
    <row r="749" spans="1:65">
      <c r="A749" s="29"/>
      <c r="B749" s="19">
        <v>1</v>
      </c>
      <c r="C749" s="9">
        <v>6</v>
      </c>
      <c r="D749" s="227" t="s">
        <v>276</v>
      </c>
      <c r="E749" s="227" t="s">
        <v>98</v>
      </c>
      <c r="F749" s="227">
        <v>99.8</v>
      </c>
      <c r="G749" s="227" t="s">
        <v>291</v>
      </c>
      <c r="H749" s="227">
        <v>271.29000000000002</v>
      </c>
      <c r="I749" s="227">
        <v>264</v>
      </c>
      <c r="J749" s="227" t="s">
        <v>292</v>
      </c>
      <c r="K749" s="224"/>
      <c r="L749" s="225"/>
      <c r="M749" s="225"/>
      <c r="N749" s="225"/>
      <c r="O749" s="225"/>
      <c r="P749" s="225"/>
      <c r="Q749" s="225"/>
      <c r="R749" s="225"/>
      <c r="S749" s="225"/>
      <c r="T749" s="225"/>
      <c r="U749" s="225"/>
      <c r="V749" s="225"/>
      <c r="W749" s="225"/>
      <c r="X749" s="225"/>
      <c r="Y749" s="225"/>
      <c r="Z749" s="225"/>
      <c r="AA749" s="225"/>
      <c r="AB749" s="225"/>
      <c r="AC749" s="225"/>
      <c r="AD749" s="225"/>
      <c r="AE749" s="225"/>
      <c r="AF749" s="225"/>
      <c r="AG749" s="225"/>
      <c r="AH749" s="225"/>
      <c r="AI749" s="225"/>
      <c r="AJ749" s="225"/>
      <c r="AK749" s="225"/>
      <c r="AL749" s="225"/>
      <c r="AM749" s="225"/>
      <c r="AN749" s="225"/>
      <c r="AO749" s="225"/>
      <c r="AP749" s="225"/>
      <c r="AQ749" s="225"/>
      <c r="AR749" s="225"/>
      <c r="AS749" s="225"/>
      <c r="AT749" s="225"/>
      <c r="AU749" s="225"/>
      <c r="AV749" s="225"/>
      <c r="AW749" s="225"/>
      <c r="AX749" s="225"/>
      <c r="AY749" s="225"/>
      <c r="AZ749" s="225"/>
      <c r="BA749" s="225"/>
      <c r="BB749" s="225"/>
      <c r="BC749" s="225"/>
      <c r="BD749" s="225"/>
      <c r="BE749" s="225"/>
      <c r="BF749" s="225"/>
      <c r="BG749" s="225"/>
      <c r="BH749" s="225"/>
      <c r="BI749" s="225"/>
      <c r="BJ749" s="225"/>
      <c r="BK749" s="225"/>
      <c r="BL749" s="225"/>
      <c r="BM749" s="228"/>
    </row>
    <row r="750" spans="1:65">
      <c r="A750" s="29"/>
      <c r="B750" s="20" t="s">
        <v>271</v>
      </c>
      <c r="C750" s="12"/>
      <c r="D750" s="229" t="s">
        <v>770</v>
      </c>
      <c r="E750" s="229" t="s">
        <v>770</v>
      </c>
      <c r="F750" s="229">
        <v>99.350000000000009</v>
      </c>
      <c r="G750" s="229" t="s">
        <v>770</v>
      </c>
      <c r="H750" s="229">
        <v>273.48166666666668</v>
      </c>
      <c r="I750" s="229">
        <v>262.16666666666669</v>
      </c>
      <c r="J750" s="229" t="s">
        <v>770</v>
      </c>
      <c r="K750" s="224"/>
      <c r="L750" s="225"/>
      <c r="M750" s="225"/>
      <c r="N750" s="225"/>
      <c r="O750" s="225"/>
      <c r="P750" s="225"/>
      <c r="Q750" s="225"/>
      <c r="R750" s="225"/>
      <c r="S750" s="225"/>
      <c r="T750" s="225"/>
      <c r="U750" s="225"/>
      <c r="V750" s="225"/>
      <c r="W750" s="225"/>
      <c r="X750" s="225"/>
      <c r="Y750" s="225"/>
      <c r="Z750" s="225"/>
      <c r="AA750" s="225"/>
      <c r="AB750" s="225"/>
      <c r="AC750" s="225"/>
      <c r="AD750" s="225"/>
      <c r="AE750" s="225"/>
      <c r="AF750" s="225"/>
      <c r="AG750" s="225"/>
      <c r="AH750" s="225"/>
      <c r="AI750" s="225"/>
      <c r="AJ750" s="225"/>
      <c r="AK750" s="225"/>
      <c r="AL750" s="225"/>
      <c r="AM750" s="225"/>
      <c r="AN750" s="225"/>
      <c r="AO750" s="225"/>
      <c r="AP750" s="225"/>
      <c r="AQ750" s="225"/>
      <c r="AR750" s="225"/>
      <c r="AS750" s="225"/>
      <c r="AT750" s="225"/>
      <c r="AU750" s="225"/>
      <c r="AV750" s="225"/>
      <c r="AW750" s="225"/>
      <c r="AX750" s="225"/>
      <c r="AY750" s="225"/>
      <c r="AZ750" s="225"/>
      <c r="BA750" s="225"/>
      <c r="BB750" s="225"/>
      <c r="BC750" s="225"/>
      <c r="BD750" s="225"/>
      <c r="BE750" s="225"/>
      <c r="BF750" s="225"/>
      <c r="BG750" s="225"/>
      <c r="BH750" s="225"/>
      <c r="BI750" s="225"/>
      <c r="BJ750" s="225"/>
      <c r="BK750" s="225"/>
      <c r="BL750" s="225"/>
      <c r="BM750" s="228"/>
    </row>
    <row r="751" spans="1:65">
      <c r="A751" s="29"/>
      <c r="B751" s="3" t="s">
        <v>272</v>
      </c>
      <c r="C751" s="28"/>
      <c r="D751" s="227" t="s">
        <v>770</v>
      </c>
      <c r="E751" s="227" t="s">
        <v>770</v>
      </c>
      <c r="F751" s="227">
        <v>99.75</v>
      </c>
      <c r="G751" s="227" t="s">
        <v>770</v>
      </c>
      <c r="H751" s="227">
        <v>272.77999999999997</v>
      </c>
      <c r="I751" s="227">
        <v>262</v>
      </c>
      <c r="J751" s="227" t="s">
        <v>770</v>
      </c>
      <c r="K751" s="224"/>
      <c r="L751" s="225"/>
      <c r="M751" s="225"/>
      <c r="N751" s="225"/>
      <c r="O751" s="225"/>
      <c r="P751" s="225"/>
      <c r="Q751" s="225"/>
      <c r="R751" s="225"/>
      <c r="S751" s="225"/>
      <c r="T751" s="225"/>
      <c r="U751" s="225"/>
      <c r="V751" s="225"/>
      <c r="W751" s="225"/>
      <c r="X751" s="225"/>
      <c r="Y751" s="225"/>
      <c r="Z751" s="225"/>
      <c r="AA751" s="225"/>
      <c r="AB751" s="225"/>
      <c r="AC751" s="225"/>
      <c r="AD751" s="225"/>
      <c r="AE751" s="225"/>
      <c r="AF751" s="225"/>
      <c r="AG751" s="225"/>
      <c r="AH751" s="225"/>
      <c r="AI751" s="225"/>
      <c r="AJ751" s="225"/>
      <c r="AK751" s="225"/>
      <c r="AL751" s="225"/>
      <c r="AM751" s="225"/>
      <c r="AN751" s="225"/>
      <c r="AO751" s="225"/>
      <c r="AP751" s="225"/>
      <c r="AQ751" s="225"/>
      <c r="AR751" s="225"/>
      <c r="AS751" s="225"/>
      <c r="AT751" s="225"/>
      <c r="AU751" s="225"/>
      <c r="AV751" s="225"/>
      <c r="AW751" s="225"/>
      <c r="AX751" s="225"/>
      <c r="AY751" s="225"/>
      <c r="AZ751" s="225"/>
      <c r="BA751" s="225"/>
      <c r="BB751" s="225"/>
      <c r="BC751" s="225"/>
      <c r="BD751" s="225"/>
      <c r="BE751" s="225"/>
      <c r="BF751" s="225"/>
      <c r="BG751" s="225"/>
      <c r="BH751" s="225"/>
      <c r="BI751" s="225"/>
      <c r="BJ751" s="225"/>
      <c r="BK751" s="225"/>
      <c r="BL751" s="225"/>
      <c r="BM751" s="228"/>
    </row>
    <row r="752" spans="1:65">
      <c r="A752" s="29"/>
      <c r="B752" s="3" t="s">
        <v>273</v>
      </c>
      <c r="C752" s="28"/>
      <c r="D752" s="227" t="s">
        <v>770</v>
      </c>
      <c r="E752" s="227" t="s">
        <v>770</v>
      </c>
      <c r="F752" s="227">
        <v>0.84083292038311819</v>
      </c>
      <c r="G752" s="227" t="s">
        <v>770</v>
      </c>
      <c r="H752" s="227">
        <v>3.2535483193994006</v>
      </c>
      <c r="I752" s="227">
        <v>1.1690451944500122</v>
      </c>
      <c r="J752" s="227" t="s">
        <v>770</v>
      </c>
      <c r="K752" s="224"/>
      <c r="L752" s="225"/>
      <c r="M752" s="225"/>
      <c r="N752" s="225"/>
      <c r="O752" s="225"/>
      <c r="P752" s="225"/>
      <c r="Q752" s="225"/>
      <c r="R752" s="225"/>
      <c r="S752" s="225"/>
      <c r="T752" s="225"/>
      <c r="U752" s="225"/>
      <c r="V752" s="225"/>
      <c r="W752" s="225"/>
      <c r="X752" s="225"/>
      <c r="Y752" s="225"/>
      <c r="Z752" s="225"/>
      <c r="AA752" s="225"/>
      <c r="AB752" s="225"/>
      <c r="AC752" s="225"/>
      <c r="AD752" s="225"/>
      <c r="AE752" s="225"/>
      <c r="AF752" s="225"/>
      <c r="AG752" s="225"/>
      <c r="AH752" s="225"/>
      <c r="AI752" s="225"/>
      <c r="AJ752" s="225"/>
      <c r="AK752" s="225"/>
      <c r="AL752" s="225"/>
      <c r="AM752" s="225"/>
      <c r="AN752" s="225"/>
      <c r="AO752" s="225"/>
      <c r="AP752" s="225"/>
      <c r="AQ752" s="225"/>
      <c r="AR752" s="225"/>
      <c r="AS752" s="225"/>
      <c r="AT752" s="225"/>
      <c r="AU752" s="225"/>
      <c r="AV752" s="225"/>
      <c r="AW752" s="225"/>
      <c r="AX752" s="225"/>
      <c r="AY752" s="225"/>
      <c r="AZ752" s="225"/>
      <c r="BA752" s="225"/>
      <c r="BB752" s="225"/>
      <c r="BC752" s="225"/>
      <c r="BD752" s="225"/>
      <c r="BE752" s="225"/>
      <c r="BF752" s="225"/>
      <c r="BG752" s="225"/>
      <c r="BH752" s="225"/>
      <c r="BI752" s="225"/>
      <c r="BJ752" s="225"/>
      <c r="BK752" s="225"/>
      <c r="BL752" s="225"/>
      <c r="BM752" s="228"/>
    </row>
    <row r="753" spans="1:65">
      <c r="A753" s="29"/>
      <c r="B753" s="3" t="s">
        <v>87</v>
      </c>
      <c r="C753" s="28"/>
      <c r="D753" s="13" t="s">
        <v>770</v>
      </c>
      <c r="E753" s="13" t="s">
        <v>770</v>
      </c>
      <c r="F753" s="13">
        <v>8.463340919809945E-3</v>
      </c>
      <c r="G753" s="13" t="s">
        <v>770</v>
      </c>
      <c r="H753" s="13">
        <v>1.1896769385148548E-2</v>
      </c>
      <c r="I753" s="13">
        <v>4.4591679381437207E-3</v>
      </c>
      <c r="J753" s="13" t="s">
        <v>770</v>
      </c>
      <c r="K753" s="15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29"/>
      <c r="B754" s="3" t="s">
        <v>274</v>
      </c>
      <c r="C754" s="28"/>
      <c r="D754" s="13" t="s">
        <v>770</v>
      </c>
      <c r="E754" s="13" t="s">
        <v>770</v>
      </c>
      <c r="F754" s="13">
        <v>-0.53062868931414497</v>
      </c>
      <c r="G754" s="13" t="s">
        <v>770</v>
      </c>
      <c r="H754" s="13">
        <v>0.29204276126709061</v>
      </c>
      <c r="I754" s="13">
        <v>0.23858592804705592</v>
      </c>
      <c r="J754" s="13" t="s">
        <v>770</v>
      </c>
      <c r="K754" s="15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29"/>
      <c r="B755" s="45" t="s">
        <v>275</v>
      </c>
      <c r="C755" s="46"/>
      <c r="D755" s="44" t="s">
        <v>276</v>
      </c>
      <c r="E755" s="44" t="s">
        <v>276</v>
      </c>
      <c r="F755" s="44">
        <v>9.6999999999999993</v>
      </c>
      <c r="G755" s="44" t="s">
        <v>276</v>
      </c>
      <c r="H755" s="44">
        <v>0.67</v>
      </c>
      <c r="I755" s="44">
        <v>0</v>
      </c>
      <c r="J755" s="44" t="s">
        <v>276</v>
      </c>
      <c r="K755" s="15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0"/>
      <c r="C756" s="20"/>
      <c r="D756" s="20"/>
      <c r="E756" s="20"/>
      <c r="F756" s="20"/>
      <c r="G756" s="20"/>
      <c r="H756" s="20"/>
      <c r="I756" s="20"/>
      <c r="J756" s="20"/>
      <c r="BM756" s="55"/>
    </row>
    <row r="757" spans="1:65" ht="15">
      <c r="B757" s="8" t="s">
        <v>556</v>
      </c>
      <c r="BM757" s="27" t="s">
        <v>278</v>
      </c>
    </row>
    <row r="758" spans="1:65" ht="15">
      <c r="A758" s="24" t="s">
        <v>21</v>
      </c>
      <c r="B758" s="18" t="s">
        <v>114</v>
      </c>
      <c r="C758" s="15" t="s">
        <v>115</v>
      </c>
      <c r="D758" s="16" t="s">
        <v>240</v>
      </c>
      <c r="E758" s="17" t="s">
        <v>240</v>
      </c>
      <c r="F758" s="17" t="s">
        <v>240</v>
      </c>
      <c r="G758" s="15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 t="s">
        <v>241</v>
      </c>
      <c r="C759" s="9" t="s">
        <v>241</v>
      </c>
      <c r="D759" s="151" t="s">
        <v>246</v>
      </c>
      <c r="E759" s="152" t="s">
        <v>248</v>
      </c>
      <c r="F759" s="152" t="s">
        <v>256</v>
      </c>
      <c r="G759" s="15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s">
        <v>3</v>
      </c>
    </row>
    <row r="760" spans="1:65">
      <c r="A760" s="29"/>
      <c r="B760" s="19"/>
      <c r="C760" s="9"/>
      <c r="D760" s="10" t="s">
        <v>303</v>
      </c>
      <c r="E760" s="11" t="s">
        <v>102</v>
      </c>
      <c r="F760" s="11" t="s">
        <v>102</v>
      </c>
      <c r="G760" s="15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2</v>
      </c>
    </row>
    <row r="761" spans="1:65">
      <c r="A761" s="29"/>
      <c r="B761" s="19"/>
      <c r="C761" s="9"/>
      <c r="D761" s="25"/>
      <c r="E761" s="25"/>
      <c r="F761" s="25"/>
      <c r="G761" s="15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2</v>
      </c>
    </row>
    <row r="762" spans="1:65">
      <c r="A762" s="29"/>
      <c r="B762" s="18">
        <v>1</v>
      </c>
      <c r="C762" s="14">
        <v>1</v>
      </c>
      <c r="D762" s="21" t="s">
        <v>98</v>
      </c>
      <c r="E762" s="21">
        <v>1.2</v>
      </c>
      <c r="F762" s="21" t="s">
        <v>291</v>
      </c>
      <c r="G762" s="15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1</v>
      </c>
    </row>
    <row r="763" spans="1:65">
      <c r="A763" s="29"/>
      <c r="B763" s="19">
        <v>1</v>
      </c>
      <c r="C763" s="9">
        <v>2</v>
      </c>
      <c r="D763" s="11" t="s">
        <v>98</v>
      </c>
      <c r="E763" s="11">
        <v>1.2</v>
      </c>
      <c r="F763" s="11" t="s">
        <v>291</v>
      </c>
      <c r="G763" s="15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7">
        <v>15</v>
      </c>
    </row>
    <row r="764" spans="1:65">
      <c r="A764" s="29"/>
      <c r="B764" s="19">
        <v>1</v>
      </c>
      <c r="C764" s="9">
        <v>3</v>
      </c>
      <c r="D764" s="11" t="s">
        <v>98</v>
      </c>
      <c r="E764" s="11">
        <v>1.1000000000000001</v>
      </c>
      <c r="F764" s="11" t="s">
        <v>291</v>
      </c>
      <c r="G764" s="15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16</v>
      </c>
    </row>
    <row r="765" spans="1:65">
      <c r="A765" s="29"/>
      <c r="B765" s="19">
        <v>1</v>
      </c>
      <c r="C765" s="9">
        <v>4</v>
      </c>
      <c r="D765" s="11" t="s">
        <v>98</v>
      </c>
      <c r="E765" s="11">
        <v>1.1000000000000001</v>
      </c>
      <c r="F765" s="11" t="s">
        <v>291</v>
      </c>
      <c r="G765" s="15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1.13333333333333</v>
      </c>
    </row>
    <row r="766" spans="1:65">
      <c r="A766" s="29"/>
      <c r="B766" s="19">
        <v>1</v>
      </c>
      <c r="C766" s="9">
        <v>5</v>
      </c>
      <c r="D766" s="11" t="s">
        <v>98</v>
      </c>
      <c r="E766" s="11">
        <v>1.1000000000000001</v>
      </c>
      <c r="F766" s="11" t="s">
        <v>291</v>
      </c>
      <c r="G766" s="15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21</v>
      </c>
    </row>
    <row r="767" spans="1:65">
      <c r="A767" s="29"/>
      <c r="B767" s="19">
        <v>1</v>
      </c>
      <c r="C767" s="9">
        <v>6</v>
      </c>
      <c r="D767" s="11" t="s">
        <v>98</v>
      </c>
      <c r="E767" s="11">
        <v>1.1000000000000001</v>
      </c>
      <c r="F767" s="11" t="s">
        <v>291</v>
      </c>
      <c r="G767" s="15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20" t="s">
        <v>271</v>
      </c>
      <c r="C768" s="12"/>
      <c r="D768" s="22" t="s">
        <v>770</v>
      </c>
      <c r="E768" s="22">
        <v>1.1333333333333331</v>
      </c>
      <c r="F768" s="22" t="s">
        <v>770</v>
      </c>
      <c r="G768" s="15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29"/>
      <c r="B769" s="3" t="s">
        <v>272</v>
      </c>
      <c r="C769" s="28"/>
      <c r="D769" s="11" t="s">
        <v>770</v>
      </c>
      <c r="E769" s="11">
        <v>1.1000000000000001</v>
      </c>
      <c r="F769" s="11" t="s">
        <v>770</v>
      </c>
      <c r="G769" s="15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29"/>
      <c r="B770" s="3" t="s">
        <v>273</v>
      </c>
      <c r="C770" s="28"/>
      <c r="D770" s="23" t="s">
        <v>770</v>
      </c>
      <c r="E770" s="23">
        <v>5.1639777949432163E-2</v>
      </c>
      <c r="F770" s="23" t="s">
        <v>770</v>
      </c>
      <c r="G770" s="15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29"/>
      <c r="B771" s="3" t="s">
        <v>87</v>
      </c>
      <c r="C771" s="28"/>
      <c r="D771" s="13" t="s">
        <v>770</v>
      </c>
      <c r="E771" s="13">
        <v>4.5564509955381333E-2</v>
      </c>
      <c r="F771" s="13" t="s">
        <v>770</v>
      </c>
      <c r="G771" s="15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29"/>
      <c r="B772" s="3" t="s">
        <v>274</v>
      </c>
      <c r="C772" s="28"/>
      <c r="D772" s="13" t="s">
        <v>770</v>
      </c>
      <c r="E772" s="13">
        <v>2.6645352591003757E-15</v>
      </c>
      <c r="F772" s="13" t="s">
        <v>770</v>
      </c>
      <c r="G772" s="15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29"/>
      <c r="B773" s="45" t="s">
        <v>275</v>
      </c>
      <c r="C773" s="46"/>
      <c r="D773" s="44" t="s">
        <v>276</v>
      </c>
      <c r="E773" s="44" t="s">
        <v>276</v>
      </c>
      <c r="F773" s="44" t="s">
        <v>276</v>
      </c>
      <c r="G773" s="15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0"/>
      <c r="C774" s="20"/>
      <c r="D774" s="20"/>
      <c r="E774" s="20"/>
      <c r="F774" s="20"/>
      <c r="BM774" s="55"/>
    </row>
    <row r="775" spans="1:65" ht="15">
      <c r="B775" s="8" t="s">
        <v>557</v>
      </c>
      <c r="BM775" s="27" t="s">
        <v>278</v>
      </c>
    </row>
    <row r="776" spans="1:65" ht="15">
      <c r="A776" s="24" t="s">
        <v>24</v>
      </c>
      <c r="B776" s="18" t="s">
        <v>114</v>
      </c>
      <c r="C776" s="15" t="s">
        <v>115</v>
      </c>
      <c r="D776" s="16" t="s">
        <v>240</v>
      </c>
      <c r="E776" s="17" t="s">
        <v>240</v>
      </c>
      <c r="F776" s="15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</v>
      </c>
    </row>
    <row r="777" spans="1:65">
      <c r="A777" s="29"/>
      <c r="B777" s="19" t="s">
        <v>241</v>
      </c>
      <c r="C777" s="9" t="s">
        <v>241</v>
      </c>
      <c r="D777" s="151" t="s">
        <v>248</v>
      </c>
      <c r="E777" s="152" t="s">
        <v>256</v>
      </c>
      <c r="F777" s="15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 t="s">
        <v>3</v>
      </c>
    </row>
    <row r="778" spans="1:65">
      <c r="A778" s="29"/>
      <c r="B778" s="19"/>
      <c r="C778" s="9"/>
      <c r="D778" s="10" t="s">
        <v>102</v>
      </c>
      <c r="E778" s="11" t="s">
        <v>102</v>
      </c>
      <c r="F778" s="15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2</v>
      </c>
    </row>
    <row r="779" spans="1:65">
      <c r="A779" s="29"/>
      <c r="B779" s="19"/>
      <c r="C779" s="9"/>
      <c r="D779" s="25"/>
      <c r="E779" s="25"/>
      <c r="F779" s="15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2</v>
      </c>
    </row>
    <row r="780" spans="1:65">
      <c r="A780" s="29"/>
      <c r="B780" s="18">
        <v>1</v>
      </c>
      <c r="C780" s="14">
        <v>1</v>
      </c>
      <c r="D780" s="21">
        <v>0.7</v>
      </c>
      <c r="E780" s="21" t="s">
        <v>291</v>
      </c>
      <c r="F780" s="15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7">
        <v>1</v>
      </c>
    </row>
    <row r="781" spans="1:65">
      <c r="A781" s="29"/>
      <c r="B781" s="19">
        <v>1</v>
      </c>
      <c r="C781" s="9">
        <v>2</v>
      </c>
      <c r="D781" s="11">
        <v>0.7</v>
      </c>
      <c r="E781" s="11" t="s">
        <v>291</v>
      </c>
      <c r="F781" s="15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>
        <v>16</v>
      </c>
    </row>
    <row r="782" spans="1:65">
      <c r="A782" s="29"/>
      <c r="B782" s="19">
        <v>1</v>
      </c>
      <c r="C782" s="9">
        <v>3</v>
      </c>
      <c r="D782" s="11">
        <v>0.7</v>
      </c>
      <c r="E782" s="11" t="s">
        <v>291</v>
      </c>
      <c r="F782" s="15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>
        <v>16</v>
      </c>
    </row>
    <row r="783" spans="1:65">
      <c r="A783" s="29"/>
      <c r="B783" s="19">
        <v>1</v>
      </c>
      <c r="C783" s="9">
        <v>4</v>
      </c>
      <c r="D783" s="11">
        <v>0.8</v>
      </c>
      <c r="E783" s="11" t="s">
        <v>291</v>
      </c>
      <c r="F783" s="15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0.73333333333333295</v>
      </c>
    </row>
    <row r="784" spans="1:65">
      <c r="A784" s="29"/>
      <c r="B784" s="19">
        <v>1</v>
      </c>
      <c r="C784" s="9">
        <v>5</v>
      </c>
      <c r="D784" s="11">
        <v>0.8</v>
      </c>
      <c r="E784" s="11" t="s">
        <v>291</v>
      </c>
      <c r="F784" s="15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22</v>
      </c>
    </row>
    <row r="785" spans="1:65">
      <c r="A785" s="29"/>
      <c r="B785" s="19">
        <v>1</v>
      </c>
      <c r="C785" s="9">
        <v>6</v>
      </c>
      <c r="D785" s="11">
        <v>0.7</v>
      </c>
      <c r="E785" s="11" t="s">
        <v>291</v>
      </c>
      <c r="F785" s="15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20" t="s">
        <v>271</v>
      </c>
      <c r="C786" s="12"/>
      <c r="D786" s="22">
        <v>0.73333333333333328</v>
      </c>
      <c r="E786" s="22" t="s">
        <v>770</v>
      </c>
      <c r="F786" s="15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29"/>
      <c r="B787" s="3" t="s">
        <v>272</v>
      </c>
      <c r="C787" s="28"/>
      <c r="D787" s="11">
        <v>0.7</v>
      </c>
      <c r="E787" s="11" t="s">
        <v>770</v>
      </c>
      <c r="F787" s="15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29"/>
      <c r="B788" s="3" t="s">
        <v>273</v>
      </c>
      <c r="C788" s="28"/>
      <c r="D788" s="23">
        <v>5.1639777949432274E-2</v>
      </c>
      <c r="E788" s="23" t="s">
        <v>770</v>
      </c>
      <c r="F788" s="15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29"/>
      <c r="B789" s="3" t="s">
        <v>87</v>
      </c>
      <c r="C789" s="28"/>
      <c r="D789" s="13">
        <v>7.0417879021953109E-2</v>
      </c>
      <c r="E789" s="13" t="s">
        <v>770</v>
      </c>
      <c r="F789" s="15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29"/>
      <c r="B790" s="3" t="s">
        <v>274</v>
      </c>
      <c r="C790" s="28"/>
      <c r="D790" s="13">
        <v>4.4408920985006262E-16</v>
      </c>
      <c r="E790" s="13" t="s">
        <v>770</v>
      </c>
      <c r="F790" s="15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29"/>
      <c r="B791" s="45" t="s">
        <v>275</v>
      </c>
      <c r="C791" s="46"/>
      <c r="D791" s="44" t="s">
        <v>276</v>
      </c>
      <c r="E791" s="44" t="s">
        <v>276</v>
      </c>
      <c r="F791" s="15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0"/>
      <c r="C792" s="20"/>
      <c r="D792" s="20"/>
      <c r="E792" s="20"/>
      <c r="BM792" s="55"/>
    </row>
    <row r="793" spans="1:65" ht="15">
      <c r="B793" s="8" t="s">
        <v>558</v>
      </c>
      <c r="BM793" s="27" t="s">
        <v>278</v>
      </c>
    </row>
    <row r="794" spans="1:65" ht="15">
      <c r="A794" s="24" t="s">
        <v>30</v>
      </c>
      <c r="B794" s="18" t="s">
        <v>114</v>
      </c>
      <c r="C794" s="15" t="s">
        <v>115</v>
      </c>
      <c r="D794" s="16" t="s">
        <v>240</v>
      </c>
      <c r="E794" s="17" t="s">
        <v>240</v>
      </c>
      <c r="F794" s="17" t="s">
        <v>240</v>
      </c>
      <c r="G794" s="15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 t="s">
        <v>241</v>
      </c>
      <c r="C795" s="9" t="s">
        <v>241</v>
      </c>
      <c r="D795" s="151" t="s">
        <v>244</v>
      </c>
      <c r="E795" s="152" t="s">
        <v>248</v>
      </c>
      <c r="F795" s="152" t="s">
        <v>256</v>
      </c>
      <c r="G795" s="15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9"/>
      <c r="C796" s="9"/>
      <c r="D796" s="10" t="s">
        <v>303</v>
      </c>
      <c r="E796" s="11" t="s">
        <v>103</v>
      </c>
      <c r="F796" s="11" t="s">
        <v>102</v>
      </c>
      <c r="G796" s="15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2</v>
      </c>
    </row>
    <row r="797" spans="1:65">
      <c r="A797" s="29"/>
      <c r="B797" s="19"/>
      <c r="C797" s="9"/>
      <c r="D797" s="25"/>
      <c r="E797" s="25"/>
      <c r="F797" s="25"/>
      <c r="G797" s="15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2</v>
      </c>
    </row>
    <row r="798" spans="1:65">
      <c r="A798" s="29"/>
      <c r="B798" s="18">
        <v>1</v>
      </c>
      <c r="C798" s="14">
        <v>1</v>
      </c>
      <c r="D798" s="21" t="s">
        <v>276</v>
      </c>
      <c r="E798" s="21">
        <v>5.7</v>
      </c>
      <c r="F798" s="21" t="s">
        <v>291</v>
      </c>
      <c r="G798" s="15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1</v>
      </c>
    </row>
    <row r="799" spans="1:65">
      <c r="A799" s="29"/>
      <c r="B799" s="19">
        <v>1</v>
      </c>
      <c r="C799" s="9">
        <v>2</v>
      </c>
      <c r="D799" s="11" t="s">
        <v>276</v>
      </c>
      <c r="E799" s="11">
        <v>5.7</v>
      </c>
      <c r="F799" s="11" t="s">
        <v>291</v>
      </c>
      <c r="G799" s="15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17</v>
      </c>
    </row>
    <row r="800" spans="1:65">
      <c r="A800" s="29"/>
      <c r="B800" s="19">
        <v>1</v>
      </c>
      <c r="C800" s="9">
        <v>3</v>
      </c>
      <c r="D800" s="11" t="s">
        <v>276</v>
      </c>
      <c r="E800" s="11">
        <v>5.7</v>
      </c>
      <c r="F800" s="11" t="s">
        <v>291</v>
      </c>
      <c r="G800" s="15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16</v>
      </c>
    </row>
    <row r="801" spans="1:65">
      <c r="A801" s="29"/>
      <c r="B801" s="19">
        <v>1</v>
      </c>
      <c r="C801" s="9">
        <v>4</v>
      </c>
      <c r="D801" s="11" t="s">
        <v>276</v>
      </c>
      <c r="E801" s="11">
        <v>5.6</v>
      </c>
      <c r="F801" s="11" t="s">
        <v>291</v>
      </c>
      <c r="G801" s="15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5.68333333333333</v>
      </c>
    </row>
    <row r="802" spans="1:65">
      <c r="A802" s="29"/>
      <c r="B802" s="19">
        <v>1</v>
      </c>
      <c r="C802" s="9">
        <v>5</v>
      </c>
      <c r="D802" s="11" t="s">
        <v>276</v>
      </c>
      <c r="E802" s="11">
        <v>5.7</v>
      </c>
      <c r="F802" s="11" t="s">
        <v>291</v>
      </c>
      <c r="G802" s="15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23</v>
      </c>
    </row>
    <row r="803" spans="1:65">
      <c r="A803" s="29"/>
      <c r="B803" s="19">
        <v>1</v>
      </c>
      <c r="C803" s="9">
        <v>6</v>
      </c>
      <c r="D803" s="11" t="s">
        <v>276</v>
      </c>
      <c r="E803" s="11">
        <v>5.7</v>
      </c>
      <c r="F803" s="11" t="s">
        <v>291</v>
      </c>
      <c r="G803" s="15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29"/>
      <c r="B804" s="20" t="s">
        <v>271</v>
      </c>
      <c r="C804" s="12"/>
      <c r="D804" s="22" t="s">
        <v>770</v>
      </c>
      <c r="E804" s="22">
        <v>5.6833333333333336</v>
      </c>
      <c r="F804" s="22" t="s">
        <v>770</v>
      </c>
      <c r="G804" s="15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29"/>
      <c r="B805" s="3" t="s">
        <v>272</v>
      </c>
      <c r="C805" s="28"/>
      <c r="D805" s="11" t="s">
        <v>770</v>
      </c>
      <c r="E805" s="11">
        <v>5.7</v>
      </c>
      <c r="F805" s="11" t="s">
        <v>770</v>
      </c>
      <c r="G805" s="15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29"/>
      <c r="B806" s="3" t="s">
        <v>273</v>
      </c>
      <c r="C806" s="28"/>
      <c r="D806" s="23" t="s">
        <v>770</v>
      </c>
      <c r="E806" s="23">
        <v>4.082482904638652E-2</v>
      </c>
      <c r="F806" s="23" t="s">
        <v>770</v>
      </c>
      <c r="G806" s="15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29"/>
      <c r="B807" s="3" t="s">
        <v>87</v>
      </c>
      <c r="C807" s="28"/>
      <c r="D807" s="13" t="s">
        <v>770</v>
      </c>
      <c r="E807" s="13">
        <v>7.1832543776633173E-3</v>
      </c>
      <c r="F807" s="13" t="s">
        <v>770</v>
      </c>
      <c r="G807" s="15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29"/>
      <c r="B808" s="3" t="s">
        <v>274</v>
      </c>
      <c r="C808" s="28"/>
      <c r="D808" s="13" t="s">
        <v>770</v>
      </c>
      <c r="E808" s="13">
        <v>6.6613381477509392E-16</v>
      </c>
      <c r="F808" s="13" t="s">
        <v>770</v>
      </c>
      <c r="G808" s="15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29"/>
      <c r="B809" s="45" t="s">
        <v>275</v>
      </c>
      <c r="C809" s="46"/>
      <c r="D809" s="44" t="s">
        <v>276</v>
      </c>
      <c r="E809" s="44" t="s">
        <v>276</v>
      </c>
      <c r="F809" s="44" t="s">
        <v>276</v>
      </c>
      <c r="G809" s="15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0"/>
      <c r="C810" s="20"/>
      <c r="D810" s="20"/>
      <c r="E810" s="20"/>
      <c r="F810" s="20"/>
      <c r="BM810" s="55"/>
    </row>
    <row r="811" spans="1:65" ht="15">
      <c r="B811" s="8" t="s">
        <v>559</v>
      </c>
      <c r="BM811" s="27" t="s">
        <v>278</v>
      </c>
    </row>
    <row r="812" spans="1:65" ht="15">
      <c r="A812" s="24" t="s">
        <v>63</v>
      </c>
      <c r="B812" s="18" t="s">
        <v>114</v>
      </c>
      <c r="C812" s="15" t="s">
        <v>115</v>
      </c>
      <c r="D812" s="16" t="s">
        <v>240</v>
      </c>
      <c r="E812" s="17" t="s">
        <v>240</v>
      </c>
      <c r="F812" s="17" t="s">
        <v>240</v>
      </c>
      <c r="G812" s="17" t="s">
        <v>240</v>
      </c>
      <c r="H812" s="17" t="s">
        <v>240</v>
      </c>
      <c r="I812" s="17" t="s">
        <v>240</v>
      </c>
      <c r="J812" s="17" t="s">
        <v>240</v>
      </c>
      <c r="K812" s="15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 t="s">
        <v>241</v>
      </c>
      <c r="C813" s="9" t="s">
        <v>241</v>
      </c>
      <c r="D813" s="151" t="s">
        <v>244</v>
      </c>
      <c r="E813" s="152" t="s">
        <v>246</v>
      </c>
      <c r="F813" s="152" t="s">
        <v>248</v>
      </c>
      <c r="G813" s="152" t="s">
        <v>256</v>
      </c>
      <c r="H813" s="152" t="s">
        <v>280</v>
      </c>
      <c r="I813" s="152" t="s">
        <v>263</v>
      </c>
      <c r="J813" s="152" t="s">
        <v>265</v>
      </c>
      <c r="K813" s="15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1</v>
      </c>
    </row>
    <row r="814" spans="1:65">
      <c r="A814" s="29"/>
      <c r="B814" s="19"/>
      <c r="C814" s="9"/>
      <c r="D814" s="10" t="s">
        <v>303</v>
      </c>
      <c r="E814" s="11" t="s">
        <v>303</v>
      </c>
      <c r="F814" s="11" t="s">
        <v>103</v>
      </c>
      <c r="G814" s="11" t="s">
        <v>102</v>
      </c>
      <c r="H814" s="11" t="s">
        <v>103</v>
      </c>
      <c r="I814" s="11" t="s">
        <v>103</v>
      </c>
      <c r="J814" s="11" t="s">
        <v>103</v>
      </c>
      <c r="K814" s="15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3</v>
      </c>
    </row>
    <row r="815" spans="1:65">
      <c r="A815" s="29"/>
      <c r="B815" s="19"/>
      <c r="C815" s="9"/>
      <c r="D815" s="25"/>
      <c r="E815" s="25"/>
      <c r="F815" s="25"/>
      <c r="G815" s="25"/>
      <c r="H815" s="25"/>
      <c r="I815" s="25"/>
      <c r="J815" s="25"/>
      <c r="K815" s="15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3</v>
      </c>
    </row>
    <row r="816" spans="1:65">
      <c r="A816" s="29"/>
      <c r="B816" s="18">
        <v>1</v>
      </c>
      <c r="C816" s="14">
        <v>1</v>
      </c>
      <c r="D816" s="204" t="s">
        <v>276</v>
      </c>
      <c r="E816" s="204" t="s">
        <v>98</v>
      </c>
      <c r="F816" s="204">
        <v>0.22999999999999998</v>
      </c>
      <c r="G816" s="204" t="s">
        <v>291</v>
      </c>
      <c r="H816" s="204">
        <v>0.35</v>
      </c>
      <c r="I816" s="204" t="s">
        <v>292</v>
      </c>
      <c r="J816" s="204" t="s">
        <v>292</v>
      </c>
      <c r="K816" s="207"/>
      <c r="L816" s="208"/>
      <c r="M816" s="208"/>
      <c r="N816" s="208"/>
      <c r="O816" s="208"/>
      <c r="P816" s="208"/>
      <c r="Q816" s="208"/>
      <c r="R816" s="208"/>
      <c r="S816" s="208"/>
      <c r="T816" s="208"/>
      <c r="U816" s="208"/>
      <c r="V816" s="208"/>
      <c r="W816" s="208"/>
      <c r="X816" s="208"/>
      <c r="Y816" s="208"/>
      <c r="Z816" s="208"/>
      <c r="AA816" s="208"/>
      <c r="AB816" s="208"/>
      <c r="AC816" s="208"/>
      <c r="AD816" s="208"/>
      <c r="AE816" s="208"/>
      <c r="AF816" s="208"/>
      <c r="AG816" s="208"/>
      <c r="AH816" s="208"/>
      <c r="AI816" s="208"/>
      <c r="AJ816" s="208"/>
      <c r="AK816" s="208"/>
      <c r="AL816" s="208"/>
      <c r="AM816" s="208"/>
      <c r="AN816" s="208"/>
      <c r="AO816" s="208"/>
      <c r="AP816" s="208"/>
      <c r="AQ816" s="208"/>
      <c r="AR816" s="208"/>
      <c r="AS816" s="208"/>
      <c r="AT816" s="208"/>
      <c r="AU816" s="208"/>
      <c r="AV816" s="208"/>
      <c r="AW816" s="208"/>
      <c r="AX816" s="208"/>
      <c r="AY816" s="208"/>
      <c r="AZ816" s="208"/>
      <c r="BA816" s="208"/>
      <c r="BB816" s="208"/>
      <c r="BC816" s="208"/>
      <c r="BD816" s="208"/>
      <c r="BE816" s="208"/>
      <c r="BF816" s="208"/>
      <c r="BG816" s="208"/>
      <c r="BH816" s="208"/>
      <c r="BI816" s="208"/>
      <c r="BJ816" s="208"/>
      <c r="BK816" s="208"/>
      <c r="BL816" s="208"/>
      <c r="BM816" s="209">
        <v>1</v>
      </c>
    </row>
    <row r="817" spans="1:65">
      <c r="A817" s="29"/>
      <c r="B817" s="19">
        <v>1</v>
      </c>
      <c r="C817" s="9">
        <v>2</v>
      </c>
      <c r="D817" s="23" t="s">
        <v>276</v>
      </c>
      <c r="E817" s="23" t="s">
        <v>98</v>
      </c>
      <c r="F817" s="23">
        <v>0.22999999999999998</v>
      </c>
      <c r="G817" s="23" t="s">
        <v>291</v>
      </c>
      <c r="H817" s="23">
        <v>0.35</v>
      </c>
      <c r="I817" s="23" t="s">
        <v>292</v>
      </c>
      <c r="J817" s="23" t="s">
        <v>292</v>
      </c>
      <c r="K817" s="207"/>
      <c r="L817" s="208"/>
      <c r="M817" s="208"/>
      <c r="N817" s="208"/>
      <c r="O817" s="208"/>
      <c r="P817" s="208"/>
      <c r="Q817" s="208"/>
      <c r="R817" s="208"/>
      <c r="S817" s="208"/>
      <c r="T817" s="208"/>
      <c r="U817" s="208"/>
      <c r="V817" s="208"/>
      <c r="W817" s="208"/>
      <c r="X817" s="208"/>
      <c r="Y817" s="208"/>
      <c r="Z817" s="208"/>
      <c r="AA817" s="208"/>
      <c r="AB817" s="208"/>
      <c r="AC817" s="208"/>
      <c r="AD817" s="208"/>
      <c r="AE817" s="208"/>
      <c r="AF817" s="208"/>
      <c r="AG817" s="208"/>
      <c r="AH817" s="208"/>
      <c r="AI817" s="208"/>
      <c r="AJ817" s="208"/>
      <c r="AK817" s="208"/>
      <c r="AL817" s="208"/>
      <c r="AM817" s="208"/>
      <c r="AN817" s="208"/>
      <c r="AO817" s="208"/>
      <c r="AP817" s="208"/>
      <c r="AQ817" s="208"/>
      <c r="AR817" s="208"/>
      <c r="AS817" s="208"/>
      <c r="AT817" s="208"/>
      <c r="AU817" s="208"/>
      <c r="AV817" s="208"/>
      <c r="AW817" s="208"/>
      <c r="AX817" s="208"/>
      <c r="AY817" s="208"/>
      <c r="AZ817" s="208"/>
      <c r="BA817" s="208"/>
      <c r="BB817" s="208"/>
      <c r="BC817" s="208"/>
      <c r="BD817" s="208"/>
      <c r="BE817" s="208"/>
      <c r="BF817" s="208"/>
      <c r="BG817" s="208"/>
      <c r="BH817" s="208"/>
      <c r="BI817" s="208"/>
      <c r="BJ817" s="208"/>
      <c r="BK817" s="208"/>
      <c r="BL817" s="208"/>
      <c r="BM817" s="209">
        <v>18</v>
      </c>
    </row>
    <row r="818" spans="1:65">
      <c r="A818" s="29"/>
      <c r="B818" s="19">
        <v>1</v>
      </c>
      <c r="C818" s="9">
        <v>3</v>
      </c>
      <c r="D818" s="23" t="s">
        <v>276</v>
      </c>
      <c r="E818" s="23" t="s">
        <v>98</v>
      </c>
      <c r="F818" s="23">
        <v>0.22</v>
      </c>
      <c r="G818" s="23" t="s">
        <v>291</v>
      </c>
      <c r="H818" s="23">
        <v>0.34</v>
      </c>
      <c r="I818" s="23" t="s">
        <v>292</v>
      </c>
      <c r="J818" s="23" t="s">
        <v>292</v>
      </c>
      <c r="K818" s="207"/>
      <c r="L818" s="208"/>
      <c r="M818" s="208"/>
      <c r="N818" s="208"/>
      <c r="O818" s="208"/>
      <c r="P818" s="208"/>
      <c r="Q818" s="208"/>
      <c r="R818" s="208"/>
      <c r="S818" s="208"/>
      <c r="T818" s="208"/>
      <c r="U818" s="208"/>
      <c r="V818" s="208"/>
      <c r="W818" s="208"/>
      <c r="X818" s="208"/>
      <c r="Y818" s="208"/>
      <c r="Z818" s="208"/>
      <c r="AA818" s="208"/>
      <c r="AB818" s="208"/>
      <c r="AC818" s="208"/>
      <c r="AD818" s="208"/>
      <c r="AE818" s="208"/>
      <c r="AF818" s="208"/>
      <c r="AG818" s="208"/>
      <c r="AH818" s="208"/>
      <c r="AI818" s="208"/>
      <c r="AJ818" s="208"/>
      <c r="AK818" s="208"/>
      <c r="AL818" s="208"/>
      <c r="AM818" s="208"/>
      <c r="AN818" s="208"/>
      <c r="AO818" s="208"/>
      <c r="AP818" s="208"/>
      <c r="AQ818" s="208"/>
      <c r="AR818" s="208"/>
      <c r="AS818" s="208"/>
      <c r="AT818" s="208"/>
      <c r="AU818" s="208"/>
      <c r="AV818" s="208"/>
      <c r="AW818" s="208"/>
      <c r="AX818" s="208"/>
      <c r="AY818" s="208"/>
      <c r="AZ818" s="208"/>
      <c r="BA818" s="208"/>
      <c r="BB818" s="208"/>
      <c r="BC818" s="208"/>
      <c r="BD818" s="208"/>
      <c r="BE818" s="208"/>
      <c r="BF818" s="208"/>
      <c r="BG818" s="208"/>
      <c r="BH818" s="208"/>
      <c r="BI818" s="208"/>
      <c r="BJ818" s="208"/>
      <c r="BK818" s="208"/>
      <c r="BL818" s="208"/>
      <c r="BM818" s="209">
        <v>16</v>
      </c>
    </row>
    <row r="819" spans="1:65">
      <c r="A819" s="29"/>
      <c r="B819" s="19">
        <v>1</v>
      </c>
      <c r="C819" s="9">
        <v>4</v>
      </c>
      <c r="D819" s="23" t="s">
        <v>276</v>
      </c>
      <c r="E819" s="23" t="s">
        <v>98</v>
      </c>
      <c r="F819" s="23">
        <v>0.22</v>
      </c>
      <c r="G819" s="23" t="s">
        <v>291</v>
      </c>
      <c r="H819" s="23">
        <v>0.34</v>
      </c>
      <c r="I819" s="23" t="s">
        <v>292</v>
      </c>
      <c r="J819" s="23" t="s">
        <v>292</v>
      </c>
      <c r="K819" s="207"/>
      <c r="L819" s="208"/>
      <c r="M819" s="208"/>
      <c r="N819" s="208"/>
      <c r="O819" s="208"/>
      <c r="P819" s="208"/>
      <c r="Q819" s="208"/>
      <c r="R819" s="208"/>
      <c r="S819" s="208"/>
      <c r="T819" s="208"/>
      <c r="U819" s="208"/>
      <c r="V819" s="208"/>
      <c r="W819" s="208"/>
      <c r="X819" s="208"/>
      <c r="Y819" s="208"/>
      <c r="Z819" s="208"/>
      <c r="AA819" s="208"/>
      <c r="AB819" s="208"/>
      <c r="AC819" s="208"/>
      <c r="AD819" s="208"/>
      <c r="AE819" s="208"/>
      <c r="AF819" s="208"/>
      <c r="AG819" s="208"/>
      <c r="AH819" s="208"/>
      <c r="AI819" s="208"/>
      <c r="AJ819" s="208"/>
      <c r="AK819" s="208"/>
      <c r="AL819" s="208"/>
      <c r="AM819" s="208"/>
      <c r="AN819" s="208"/>
      <c r="AO819" s="208"/>
      <c r="AP819" s="208"/>
      <c r="AQ819" s="208"/>
      <c r="AR819" s="208"/>
      <c r="AS819" s="208"/>
      <c r="AT819" s="208"/>
      <c r="AU819" s="208"/>
      <c r="AV819" s="208"/>
      <c r="AW819" s="208"/>
      <c r="AX819" s="208"/>
      <c r="AY819" s="208"/>
      <c r="AZ819" s="208"/>
      <c r="BA819" s="208"/>
      <c r="BB819" s="208"/>
      <c r="BC819" s="208"/>
      <c r="BD819" s="208"/>
      <c r="BE819" s="208"/>
      <c r="BF819" s="208"/>
      <c r="BG819" s="208"/>
      <c r="BH819" s="208"/>
      <c r="BI819" s="208"/>
      <c r="BJ819" s="208"/>
      <c r="BK819" s="208"/>
      <c r="BL819" s="208"/>
      <c r="BM819" s="209">
        <v>0.28416666666666701</v>
      </c>
    </row>
    <row r="820" spans="1:65">
      <c r="A820" s="29"/>
      <c r="B820" s="19">
        <v>1</v>
      </c>
      <c r="C820" s="9">
        <v>5</v>
      </c>
      <c r="D820" s="23" t="s">
        <v>276</v>
      </c>
      <c r="E820" s="23" t="s">
        <v>98</v>
      </c>
      <c r="F820" s="23">
        <v>0.22</v>
      </c>
      <c r="G820" s="23" t="s">
        <v>291</v>
      </c>
      <c r="H820" s="23">
        <v>0.34</v>
      </c>
      <c r="I820" s="23" t="s">
        <v>292</v>
      </c>
      <c r="J820" s="23" t="s">
        <v>292</v>
      </c>
      <c r="K820" s="207"/>
      <c r="L820" s="208"/>
      <c r="M820" s="208"/>
      <c r="N820" s="208"/>
      <c r="O820" s="208"/>
      <c r="P820" s="208"/>
      <c r="Q820" s="208"/>
      <c r="R820" s="208"/>
      <c r="S820" s="208"/>
      <c r="T820" s="208"/>
      <c r="U820" s="208"/>
      <c r="V820" s="208"/>
      <c r="W820" s="208"/>
      <c r="X820" s="208"/>
      <c r="Y820" s="208"/>
      <c r="Z820" s="208"/>
      <c r="AA820" s="208"/>
      <c r="AB820" s="208"/>
      <c r="AC820" s="208"/>
      <c r="AD820" s="208"/>
      <c r="AE820" s="208"/>
      <c r="AF820" s="208"/>
      <c r="AG820" s="208"/>
      <c r="AH820" s="208"/>
      <c r="AI820" s="208"/>
      <c r="AJ820" s="208"/>
      <c r="AK820" s="208"/>
      <c r="AL820" s="208"/>
      <c r="AM820" s="208"/>
      <c r="AN820" s="208"/>
      <c r="AO820" s="208"/>
      <c r="AP820" s="208"/>
      <c r="AQ820" s="208"/>
      <c r="AR820" s="208"/>
      <c r="AS820" s="208"/>
      <c r="AT820" s="208"/>
      <c r="AU820" s="208"/>
      <c r="AV820" s="208"/>
      <c r="AW820" s="208"/>
      <c r="AX820" s="208"/>
      <c r="AY820" s="208"/>
      <c r="AZ820" s="208"/>
      <c r="BA820" s="208"/>
      <c r="BB820" s="208"/>
      <c r="BC820" s="208"/>
      <c r="BD820" s="208"/>
      <c r="BE820" s="208"/>
      <c r="BF820" s="208"/>
      <c r="BG820" s="208"/>
      <c r="BH820" s="208"/>
      <c r="BI820" s="208"/>
      <c r="BJ820" s="208"/>
      <c r="BK820" s="208"/>
      <c r="BL820" s="208"/>
      <c r="BM820" s="209">
        <v>24</v>
      </c>
    </row>
    <row r="821" spans="1:65">
      <c r="A821" s="29"/>
      <c r="B821" s="19">
        <v>1</v>
      </c>
      <c r="C821" s="9">
        <v>6</v>
      </c>
      <c r="D821" s="23" t="s">
        <v>276</v>
      </c>
      <c r="E821" s="23" t="s">
        <v>98</v>
      </c>
      <c r="F821" s="23">
        <v>0.22</v>
      </c>
      <c r="G821" s="23" t="s">
        <v>291</v>
      </c>
      <c r="H821" s="23">
        <v>0.35</v>
      </c>
      <c r="I821" s="23" t="s">
        <v>292</v>
      </c>
      <c r="J821" s="23" t="s">
        <v>292</v>
      </c>
      <c r="K821" s="207"/>
      <c r="L821" s="208"/>
      <c r="M821" s="208"/>
      <c r="N821" s="208"/>
      <c r="O821" s="208"/>
      <c r="P821" s="208"/>
      <c r="Q821" s="208"/>
      <c r="R821" s="208"/>
      <c r="S821" s="208"/>
      <c r="T821" s="208"/>
      <c r="U821" s="208"/>
      <c r="V821" s="208"/>
      <c r="W821" s="208"/>
      <c r="X821" s="208"/>
      <c r="Y821" s="208"/>
      <c r="Z821" s="208"/>
      <c r="AA821" s="208"/>
      <c r="AB821" s="208"/>
      <c r="AC821" s="208"/>
      <c r="AD821" s="208"/>
      <c r="AE821" s="208"/>
      <c r="AF821" s="208"/>
      <c r="AG821" s="208"/>
      <c r="AH821" s="208"/>
      <c r="AI821" s="208"/>
      <c r="AJ821" s="208"/>
      <c r="AK821" s="208"/>
      <c r="AL821" s="208"/>
      <c r="AM821" s="208"/>
      <c r="AN821" s="208"/>
      <c r="AO821" s="208"/>
      <c r="AP821" s="208"/>
      <c r="AQ821" s="208"/>
      <c r="AR821" s="208"/>
      <c r="AS821" s="208"/>
      <c r="AT821" s="208"/>
      <c r="AU821" s="208"/>
      <c r="AV821" s="208"/>
      <c r="AW821" s="208"/>
      <c r="AX821" s="208"/>
      <c r="AY821" s="208"/>
      <c r="AZ821" s="208"/>
      <c r="BA821" s="208"/>
      <c r="BB821" s="208"/>
      <c r="BC821" s="208"/>
      <c r="BD821" s="208"/>
      <c r="BE821" s="208"/>
      <c r="BF821" s="208"/>
      <c r="BG821" s="208"/>
      <c r="BH821" s="208"/>
      <c r="BI821" s="208"/>
      <c r="BJ821" s="208"/>
      <c r="BK821" s="208"/>
      <c r="BL821" s="208"/>
      <c r="BM821" s="56"/>
    </row>
    <row r="822" spans="1:65">
      <c r="A822" s="29"/>
      <c r="B822" s="20" t="s">
        <v>271</v>
      </c>
      <c r="C822" s="12"/>
      <c r="D822" s="213" t="s">
        <v>770</v>
      </c>
      <c r="E822" s="213" t="s">
        <v>770</v>
      </c>
      <c r="F822" s="213">
        <v>0.2233333333333333</v>
      </c>
      <c r="G822" s="213" t="s">
        <v>770</v>
      </c>
      <c r="H822" s="213">
        <v>0.34500000000000003</v>
      </c>
      <c r="I822" s="213" t="s">
        <v>770</v>
      </c>
      <c r="J822" s="213" t="s">
        <v>770</v>
      </c>
      <c r="K822" s="207"/>
      <c r="L822" s="208"/>
      <c r="M822" s="208"/>
      <c r="N822" s="208"/>
      <c r="O822" s="208"/>
      <c r="P822" s="208"/>
      <c r="Q822" s="208"/>
      <c r="R822" s="208"/>
      <c r="S822" s="208"/>
      <c r="T822" s="208"/>
      <c r="U822" s="208"/>
      <c r="V822" s="208"/>
      <c r="W822" s="208"/>
      <c r="X822" s="208"/>
      <c r="Y822" s="208"/>
      <c r="Z822" s="208"/>
      <c r="AA822" s="208"/>
      <c r="AB822" s="208"/>
      <c r="AC822" s="208"/>
      <c r="AD822" s="208"/>
      <c r="AE822" s="208"/>
      <c r="AF822" s="208"/>
      <c r="AG822" s="208"/>
      <c r="AH822" s="208"/>
      <c r="AI822" s="208"/>
      <c r="AJ822" s="208"/>
      <c r="AK822" s="208"/>
      <c r="AL822" s="208"/>
      <c r="AM822" s="208"/>
      <c r="AN822" s="208"/>
      <c r="AO822" s="208"/>
      <c r="AP822" s="208"/>
      <c r="AQ822" s="208"/>
      <c r="AR822" s="208"/>
      <c r="AS822" s="208"/>
      <c r="AT822" s="208"/>
      <c r="AU822" s="208"/>
      <c r="AV822" s="208"/>
      <c r="AW822" s="208"/>
      <c r="AX822" s="208"/>
      <c r="AY822" s="208"/>
      <c r="AZ822" s="208"/>
      <c r="BA822" s="208"/>
      <c r="BB822" s="208"/>
      <c r="BC822" s="208"/>
      <c r="BD822" s="208"/>
      <c r="BE822" s="208"/>
      <c r="BF822" s="208"/>
      <c r="BG822" s="208"/>
      <c r="BH822" s="208"/>
      <c r="BI822" s="208"/>
      <c r="BJ822" s="208"/>
      <c r="BK822" s="208"/>
      <c r="BL822" s="208"/>
      <c r="BM822" s="56"/>
    </row>
    <row r="823" spans="1:65">
      <c r="A823" s="29"/>
      <c r="B823" s="3" t="s">
        <v>272</v>
      </c>
      <c r="C823" s="28"/>
      <c r="D823" s="23" t="s">
        <v>770</v>
      </c>
      <c r="E823" s="23" t="s">
        <v>770</v>
      </c>
      <c r="F823" s="23">
        <v>0.22</v>
      </c>
      <c r="G823" s="23" t="s">
        <v>770</v>
      </c>
      <c r="H823" s="23">
        <v>0.34499999999999997</v>
      </c>
      <c r="I823" s="23" t="s">
        <v>770</v>
      </c>
      <c r="J823" s="23" t="s">
        <v>770</v>
      </c>
      <c r="K823" s="207"/>
      <c r="L823" s="208"/>
      <c r="M823" s="208"/>
      <c r="N823" s="208"/>
      <c r="O823" s="208"/>
      <c r="P823" s="208"/>
      <c r="Q823" s="208"/>
      <c r="R823" s="208"/>
      <c r="S823" s="208"/>
      <c r="T823" s="208"/>
      <c r="U823" s="208"/>
      <c r="V823" s="208"/>
      <c r="W823" s="208"/>
      <c r="X823" s="208"/>
      <c r="Y823" s="208"/>
      <c r="Z823" s="208"/>
      <c r="AA823" s="208"/>
      <c r="AB823" s="208"/>
      <c r="AC823" s="208"/>
      <c r="AD823" s="208"/>
      <c r="AE823" s="208"/>
      <c r="AF823" s="208"/>
      <c r="AG823" s="208"/>
      <c r="AH823" s="208"/>
      <c r="AI823" s="208"/>
      <c r="AJ823" s="208"/>
      <c r="AK823" s="208"/>
      <c r="AL823" s="208"/>
      <c r="AM823" s="208"/>
      <c r="AN823" s="208"/>
      <c r="AO823" s="208"/>
      <c r="AP823" s="208"/>
      <c r="AQ823" s="208"/>
      <c r="AR823" s="208"/>
      <c r="AS823" s="208"/>
      <c r="AT823" s="208"/>
      <c r="AU823" s="208"/>
      <c r="AV823" s="208"/>
      <c r="AW823" s="208"/>
      <c r="AX823" s="208"/>
      <c r="AY823" s="208"/>
      <c r="AZ823" s="208"/>
      <c r="BA823" s="208"/>
      <c r="BB823" s="208"/>
      <c r="BC823" s="208"/>
      <c r="BD823" s="208"/>
      <c r="BE823" s="208"/>
      <c r="BF823" s="208"/>
      <c r="BG823" s="208"/>
      <c r="BH823" s="208"/>
      <c r="BI823" s="208"/>
      <c r="BJ823" s="208"/>
      <c r="BK823" s="208"/>
      <c r="BL823" s="208"/>
      <c r="BM823" s="56"/>
    </row>
    <row r="824" spans="1:65">
      <c r="A824" s="29"/>
      <c r="B824" s="3" t="s">
        <v>273</v>
      </c>
      <c r="C824" s="28"/>
      <c r="D824" s="23" t="s">
        <v>770</v>
      </c>
      <c r="E824" s="23" t="s">
        <v>770</v>
      </c>
      <c r="F824" s="23">
        <v>5.163977794943213E-3</v>
      </c>
      <c r="G824" s="23" t="s">
        <v>770</v>
      </c>
      <c r="H824" s="23">
        <v>5.4772255750516353E-3</v>
      </c>
      <c r="I824" s="23" t="s">
        <v>770</v>
      </c>
      <c r="J824" s="23" t="s">
        <v>770</v>
      </c>
      <c r="K824" s="207"/>
      <c r="L824" s="208"/>
      <c r="M824" s="208"/>
      <c r="N824" s="208"/>
      <c r="O824" s="208"/>
      <c r="P824" s="208"/>
      <c r="Q824" s="208"/>
      <c r="R824" s="208"/>
      <c r="S824" s="208"/>
      <c r="T824" s="208"/>
      <c r="U824" s="208"/>
      <c r="V824" s="208"/>
      <c r="W824" s="208"/>
      <c r="X824" s="208"/>
      <c r="Y824" s="208"/>
      <c r="Z824" s="208"/>
      <c r="AA824" s="208"/>
      <c r="AB824" s="208"/>
      <c r="AC824" s="208"/>
      <c r="AD824" s="208"/>
      <c r="AE824" s="208"/>
      <c r="AF824" s="208"/>
      <c r="AG824" s="208"/>
      <c r="AH824" s="208"/>
      <c r="AI824" s="208"/>
      <c r="AJ824" s="208"/>
      <c r="AK824" s="208"/>
      <c r="AL824" s="208"/>
      <c r="AM824" s="208"/>
      <c r="AN824" s="208"/>
      <c r="AO824" s="208"/>
      <c r="AP824" s="208"/>
      <c r="AQ824" s="208"/>
      <c r="AR824" s="208"/>
      <c r="AS824" s="208"/>
      <c r="AT824" s="208"/>
      <c r="AU824" s="208"/>
      <c r="AV824" s="208"/>
      <c r="AW824" s="208"/>
      <c r="AX824" s="208"/>
      <c r="AY824" s="208"/>
      <c r="AZ824" s="208"/>
      <c r="BA824" s="208"/>
      <c r="BB824" s="208"/>
      <c r="BC824" s="208"/>
      <c r="BD824" s="208"/>
      <c r="BE824" s="208"/>
      <c r="BF824" s="208"/>
      <c r="BG824" s="208"/>
      <c r="BH824" s="208"/>
      <c r="BI824" s="208"/>
      <c r="BJ824" s="208"/>
      <c r="BK824" s="208"/>
      <c r="BL824" s="208"/>
      <c r="BM824" s="56"/>
    </row>
    <row r="825" spans="1:65">
      <c r="A825" s="29"/>
      <c r="B825" s="3" t="s">
        <v>87</v>
      </c>
      <c r="C825" s="28"/>
      <c r="D825" s="13" t="s">
        <v>770</v>
      </c>
      <c r="E825" s="13" t="s">
        <v>770</v>
      </c>
      <c r="F825" s="13">
        <v>2.312228863407409E-2</v>
      </c>
      <c r="G825" s="13" t="s">
        <v>770</v>
      </c>
      <c r="H825" s="13">
        <v>1.5876016159569958E-2</v>
      </c>
      <c r="I825" s="13" t="s">
        <v>770</v>
      </c>
      <c r="J825" s="13" t="s">
        <v>770</v>
      </c>
      <c r="K825" s="15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29"/>
      <c r="B826" s="3" t="s">
        <v>274</v>
      </c>
      <c r="C826" s="28"/>
      <c r="D826" s="13" t="s">
        <v>770</v>
      </c>
      <c r="E826" s="13" t="s">
        <v>770</v>
      </c>
      <c r="F826" s="13">
        <v>-0.21407624633431188</v>
      </c>
      <c r="G826" s="13" t="s">
        <v>770</v>
      </c>
      <c r="H826" s="13">
        <v>0.21407624633430955</v>
      </c>
      <c r="I826" s="13" t="s">
        <v>770</v>
      </c>
      <c r="J826" s="13" t="s">
        <v>770</v>
      </c>
      <c r="K826" s="15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29"/>
      <c r="B827" s="45" t="s">
        <v>275</v>
      </c>
      <c r="C827" s="46"/>
      <c r="D827" s="44" t="s">
        <v>276</v>
      </c>
      <c r="E827" s="44" t="s">
        <v>276</v>
      </c>
      <c r="F827" s="44">
        <v>0.67</v>
      </c>
      <c r="G827" s="44" t="s">
        <v>276</v>
      </c>
      <c r="H827" s="44">
        <v>0.67</v>
      </c>
      <c r="I827" s="44" t="s">
        <v>276</v>
      </c>
      <c r="J827" s="44" t="s">
        <v>276</v>
      </c>
      <c r="K827" s="15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0"/>
      <c r="C828" s="20"/>
      <c r="D828" s="20"/>
      <c r="E828" s="20"/>
      <c r="F828" s="20"/>
      <c r="G828" s="20"/>
      <c r="H828" s="20"/>
      <c r="I828" s="20"/>
      <c r="J828" s="20"/>
      <c r="BM828" s="55"/>
    </row>
    <row r="829" spans="1:65" ht="15">
      <c r="B829" s="8" t="s">
        <v>560</v>
      </c>
      <c r="BM829" s="27" t="s">
        <v>278</v>
      </c>
    </row>
    <row r="830" spans="1:65" ht="15">
      <c r="A830" s="24" t="s">
        <v>64</v>
      </c>
      <c r="B830" s="18" t="s">
        <v>114</v>
      </c>
      <c r="C830" s="15" t="s">
        <v>115</v>
      </c>
      <c r="D830" s="16" t="s">
        <v>240</v>
      </c>
      <c r="E830" s="17" t="s">
        <v>240</v>
      </c>
      <c r="F830" s="17" t="s">
        <v>240</v>
      </c>
      <c r="G830" s="17" t="s">
        <v>240</v>
      </c>
      <c r="H830" s="15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 t="s">
        <v>241</v>
      </c>
      <c r="C831" s="9" t="s">
        <v>241</v>
      </c>
      <c r="D831" s="151" t="s">
        <v>244</v>
      </c>
      <c r="E831" s="152" t="s">
        <v>246</v>
      </c>
      <c r="F831" s="152" t="s">
        <v>248</v>
      </c>
      <c r="G831" s="152" t="s">
        <v>256</v>
      </c>
      <c r="H831" s="15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 t="s">
        <v>3</v>
      </c>
    </row>
    <row r="832" spans="1:65">
      <c r="A832" s="29"/>
      <c r="B832" s="19"/>
      <c r="C832" s="9"/>
      <c r="D832" s="10" t="s">
        <v>303</v>
      </c>
      <c r="E832" s="11" t="s">
        <v>303</v>
      </c>
      <c r="F832" s="11" t="s">
        <v>102</v>
      </c>
      <c r="G832" s="11" t="s">
        <v>102</v>
      </c>
      <c r="H832" s="15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</v>
      </c>
    </row>
    <row r="833" spans="1:65">
      <c r="A833" s="29"/>
      <c r="B833" s="19"/>
      <c r="C833" s="9"/>
      <c r="D833" s="25"/>
      <c r="E833" s="25"/>
      <c r="F833" s="25"/>
      <c r="G833" s="25"/>
      <c r="H833" s="15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2</v>
      </c>
    </row>
    <row r="834" spans="1:65">
      <c r="A834" s="29"/>
      <c r="B834" s="18">
        <v>1</v>
      </c>
      <c r="C834" s="14">
        <v>1</v>
      </c>
      <c r="D834" s="21" t="s">
        <v>276</v>
      </c>
      <c r="E834" s="21" t="s">
        <v>98</v>
      </c>
      <c r="F834" s="146" t="s">
        <v>105</v>
      </c>
      <c r="G834" s="21" t="s">
        <v>291</v>
      </c>
      <c r="H834" s="15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</v>
      </c>
    </row>
    <row r="835" spans="1:65">
      <c r="A835" s="29"/>
      <c r="B835" s="19">
        <v>1</v>
      </c>
      <c r="C835" s="9">
        <v>2</v>
      </c>
      <c r="D835" s="11" t="s">
        <v>276</v>
      </c>
      <c r="E835" s="11" t="s">
        <v>98</v>
      </c>
      <c r="F835" s="148" t="s">
        <v>105</v>
      </c>
      <c r="G835" s="11" t="s">
        <v>291</v>
      </c>
      <c r="H835" s="15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19</v>
      </c>
    </row>
    <row r="836" spans="1:65">
      <c r="A836" s="29"/>
      <c r="B836" s="19">
        <v>1</v>
      </c>
      <c r="C836" s="9">
        <v>3</v>
      </c>
      <c r="D836" s="11" t="s">
        <v>276</v>
      </c>
      <c r="E836" s="11" t="s">
        <v>98</v>
      </c>
      <c r="F836" s="148" t="s">
        <v>105</v>
      </c>
      <c r="G836" s="11" t="s">
        <v>291</v>
      </c>
      <c r="H836" s="15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16</v>
      </c>
    </row>
    <row r="837" spans="1:65">
      <c r="A837" s="29"/>
      <c r="B837" s="19">
        <v>1</v>
      </c>
      <c r="C837" s="9">
        <v>4</v>
      </c>
      <c r="D837" s="11" t="s">
        <v>276</v>
      </c>
      <c r="E837" s="11" t="s">
        <v>98</v>
      </c>
      <c r="F837" s="148" t="s">
        <v>105</v>
      </c>
      <c r="G837" s="11" t="s">
        <v>291</v>
      </c>
      <c r="H837" s="15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 t="s">
        <v>105</v>
      </c>
    </row>
    <row r="838" spans="1:65">
      <c r="A838" s="29"/>
      <c r="B838" s="19">
        <v>1</v>
      </c>
      <c r="C838" s="9">
        <v>5</v>
      </c>
      <c r="D838" s="11" t="s">
        <v>276</v>
      </c>
      <c r="E838" s="11" t="s">
        <v>98</v>
      </c>
      <c r="F838" s="148" t="s">
        <v>105</v>
      </c>
      <c r="G838" s="11" t="s">
        <v>291</v>
      </c>
      <c r="H838" s="15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25</v>
      </c>
    </row>
    <row r="839" spans="1:65">
      <c r="A839" s="29"/>
      <c r="B839" s="19">
        <v>1</v>
      </c>
      <c r="C839" s="9">
        <v>6</v>
      </c>
      <c r="D839" s="11" t="s">
        <v>276</v>
      </c>
      <c r="E839" s="11" t="s">
        <v>98</v>
      </c>
      <c r="F839" s="148" t="s">
        <v>105</v>
      </c>
      <c r="G839" s="11" t="s">
        <v>291</v>
      </c>
      <c r="H839" s="15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20" t="s">
        <v>271</v>
      </c>
      <c r="C840" s="12"/>
      <c r="D840" s="22" t="s">
        <v>770</v>
      </c>
      <c r="E840" s="22" t="s">
        <v>770</v>
      </c>
      <c r="F840" s="22" t="s">
        <v>770</v>
      </c>
      <c r="G840" s="22" t="s">
        <v>770</v>
      </c>
      <c r="H840" s="15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3" t="s">
        <v>272</v>
      </c>
      <c r="C841" s="28"/>
      <c r="D841" s="11" t="s">
        <v>770</v>
      </c>
      <c r="E841" s="11" t="s">
        <v>770</v>
      </c>
      <c r="F841" s="11" t="s">
        <v>770</v>
      </c>
      <c r="G841" s="11" t="s">
        <v>770</v>
      </c>
      <c r="H841" s="15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29"/>
      <c r="B842" s="3" t="s">
        <v>273</v>
      </c>
      <c r="C842" s="28"/>
      <c r="D842" s="23" t="s">
        <v>770</v>
      </c>
      <c r="E842" s="23" t="s">
        <v>770</v>
      </c>
      <c r="F842" s="23" t="s">
        <v>770</v>
      </c>
      <c r="G842" s="23" t="s">
        <v>770</v>
      </c>
      <c r="H842" s="15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29"/>
      <c r="B843" s="3" t="s">
        <v>87</v>
      </c>
      <c r="C843" s="28"/>
      <c r="D843" s="13" t="s">
        <v>770</v>
      </c>
      <c r="E843" s="13" t="s">
        <v>770</v>
      </c>
      <c r="F843" s="13" t="s">
        <v>770</v>
      </c>
      <c r="G843" s="13" t="s">
        <v>770</v>
      </c>
      <c r="H843" s="15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29"/>
      <c r="B844" s="3" t="s">
        <v>274</v>
      </c>
      <c r="C844" s="28"/>
      <c r="D844" s="13" t="s">
        <v>770</v>
      </c>
      <c r="E844" s="13" t="s">
        <v>770</v>
      </c>
      <c r="F844" s="13" t="s">
        <v>770</v>
      </c>
      <c r="G844" s="13" t="s">
        <v>770</v>
      </c>
      <c r="H844" s="15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29"/>
      <c r="B845" s="45" t="s">
        <v>275</v>
      </c>
      <c r="C845" s="46"/>
      <c r="D845" s="44" t="s">
        <v>276</v>
      </c>
      <c r="E845" s="44" t="s">
        <v>276</v>
      </c>
      <c r="F845" s="44" t="s">
        <v>276</v>
      </c>
      <c r="G845" s="44" t="s">
        <v>276</v>
      </c>
      <c r="H845" s="15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0"/>
      <c r="C846" s="20"/>
      <c r="D846" s="20"/>
      <c r="E846" s="20"/>
      <c r="F846" s="20"/>
      <c r="G846" s="20"/>
      <c r="BM846" s="55"/>
    </row>
    <row r="847" spans="1:65" ht="15">
      <c r="B847" s="8" t="s">
        <v>561</v>
      </c>
      <c r="BM847" s="27" t="s">
        <v>278</v>
      </c>
    </row>
    <row r="848" spans="1:65" ht="15">
      <c r="A848" s="24" t="s">
        <v>65</v>
      </c>
      <c r="B848" s="18" t="s">
        <v>114</v>
      </c>
      <c r="C848" s="15" t="s">
        <v>115</v>
      </c>
      <c r="D848" s="16" t="s">
        <v>240</v>
      </c>
      <c r="E848" s="17" t="s">
        <v>240</v>
      </c>
      <c r="F848" s="15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 t="s">
        <v>241</v>
      </c>
      <c r="C849" s="9" t="s">
        <v>241</v>
      </c>
      <c r="D849" s="151" t="s">
        <v>248</v>
      </c>
      <c r="E849" s="152" t="s">
        <v>256</v>
      </c>
      <c r="F849" s="15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 t="s">
        <v>3</v>
      </c>
    </row>
    <row r="850" spans="1:65">
      <c r="A850" s="29"/>
      <c r="B850" s="19"/>
      <c r="C850" s="9"/>
      <c r="D850" s="10" t="s">
        <v>102</v>
      </c>
      <c r="E850" s="11" t="s">
        <v>102</v>
      </c>
      <c r="F850" s="15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2</v>
      </c>
    </row>
    <row r="851" spans="1:65">
      <c r="A851" s="29"/>
      <c r="B851" s="19"/>
      <c r="C851" s="9"/>
      <c r="D851" s="25"/>
      <c r="E851" s="25"/>
      <c r="F851" s="15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2</v>
      </c>
    </row>
    <row r="852" spans="1:65">
      <c r="A852" s="29"/>
      <c r="B852" s="18">
        <v>1</v>
      </c>
      <c r="C852" s="14">
        <v>1</v>
      </c>
      <c r="D852" s="146" t="s">
        <v>105</v>
      </c>
      <c r="E852" s="21" t="s">
        <v>291</v>
      </c>
      <c r="F852" s="15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</v>
      </c>
    </row>
    <row r="853" spans="1:65">
      <c r="A853" s="29"/>
      <c r="B853" s="19">
        <v>1</v>
      </c>
      <c r="C853" s="9">
        <v>2</v>
      </c>
      <c r="D853" s="148" t="s">
        <v>105</v>
      </c>
      <c r="E853" s="11" t="s">
        <v>291</v>
      </c>
      <c r="F853" s="15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20</v>
      </c>
    </row>
    <row r="854" spans="1:65">
      <c r="A854" s="29"/>
      <c r="B854" s="19">
        <v>1</v>
      </c>
      <c r="C854" s="9">
        <v>3</v>
      </c>
      <c r="D854" s="148" t="s">
        <v>105</v>
      </c>
      <c r="E854" s="11" t="s">
        <v>291</v>
      </c>
      <c r="F854" s="15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16</v>
      </c>
    </row>
    <row r="855" spans="1:65">
      <c r="A855" s="29"/>
      <c r="B855" s="19">
        <v>1</v>
      </c>
      <c r="C855" s="9">
        <v>4</v>
      </c>
      <c r="D855" s="148" t="s">
        <v>105</v>
      </c>
      <c r="E855" s="11" t="s">
        <v>291</v>
      </c>
      <c r="F855" s="15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 t="s">
        <v>105</v>
      </c>
    </row>
    <row r="856" spans="1:65">
      <c r="A856" s="29"/>
      <c r="B856" s="19">
        <v>1</v>
      </c>
      <c r="C856" s="9">
        <v>5</v>
      </c>
      <c r="D856" s="148" t="s">
        <v>105</v>
      </c>
      <c r="E856" s="11" t="s">
        <v>291</v>
      </c>
      <c r="F856" s="15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26</v>
      </c>
    </row>
    <row r="857" spans="1:65">
      <c r="A857" s="29"/>
      <c r="B857" s="19">
        <v>1</v>
      </c>
      <c r="C857" s="9">
        <v>6</v>
      </c>
      <c r="D857" s="148" t="s">
        <v>105</v>
      </c>
      <c r="E857" s="11" t="s">
        <v>291</v>
      </c>
      <c r="F857" s="15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20" t="s">
        <v>271</v>
      </c>
      <c r="C858" s="12"/>
      <c r="D858" s="22" t="s">
        <v>770</v>
      </c>
      <c r="E858" s="22" t="s">
        <v>770</v>
      </c>
      <c r="F858" s="15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3" t="s">
        <v>272</v>
      </c>
      <c r="C859" s="28"/>
      <c r="D859" s="11" t="s">
        <v>770</v>
      </c>
      <c r="E859" s="11" t="s">
        <v>770</v>
      </c>
      <c r="F859" s="15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3" t="s">
        <v>273</v>
      </c>
      <c r="C860" s="28"/>
      <c r="D860" s="23" t="s">
        <v>770</v>
      </c>
      <c r="E860" s="23" t="s">
        <v>770</v>
      </c>
      <c r="F860" s="15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29"/>
      <c r="B861" s="3" t="s">
        <v>87</v>
      </c>
      <c r="C861" s="28"/>
      <c r="D861" s="13" t="s">
        <v>770</v>
      </c>
      <c r="E861" s="13" t="s">
        <v>770</v>
      </c>
      <c r="F861" s="15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29"/>
      <c r="B862" s="3" t="s">
        <v>274</v>
      </c>
      <c r="C862" s="28"/>
      <c r="D862" s="13" t="s">
        <v>770</v>
      </c>
      <c r="E862" s="13" t="s">
        <v>770</v>
      </c>
      <c r="F862" s="15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29"/>
      <c r="B863" s="45" t="s">
        <v>275</v>
      </c>
      <c r="C863" s="46"/>
      <c r="D863" s="44" t="s">
        <v>276</v>
      </c>
      <c r="E863" s="44" t="s">
        <v>276</v>
      </c>
      <c r="F863" s="15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0"/>
      <c r="C864" s="20"/>
      <c r="D864" s="20"/>
      <c r="E864" s="20"/>
      <c r="BM864" s="55"/>
    </row>
    <row r="865" spans="1:65" ht="15">
      <c r="B865" s="8" t="s">
        <v>562</v>
      </c>
      <c r="BM865" s="27" t="s">
        <v>278</v>
      </c>
    </row>
    <row r="866" spans="1:65" ht="15">
      <c r="A866" s="24" t="s">
        <v>32</v>
      </c>
      <c r="B866" s="18" t="s">
        <v>114</v>
      </c>
      <c r="C866" s="15" t="s">
        <v>115</v>
      </c>
      <c r="D866" s="16" t="s">
        <v>240</v>
      </c>
      <c r="E866" s="17" t="s">
        <v>240</v>
      </c>
      <c r="F866" s="17" t="s">
        <v>240</v>
      </c>
      <c r="G866" s="15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9" t="s">
        <v>241</v>
      </c>
      <c r="C867" s="9" t="s">
        <v>241</v>
      </c>
      <c r="D867" s="151" t="s">
        <v>244</v>
      </c>
      <c r="E867" s="152" t="s">
        <v>248</v>
      </c>
      <c r="F867" s="152" t="s">
        <v>256</v>
      </c>
      <c r="G867" s="15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 t="s">
        <v>3</v>
      </c>
    </row>
    <row r="868" spans="1:65">
      <c r="A868" s="29"/>
      <c r="B868" s="19"/>
      <c r="C868" s="9"/>
      <c r="D868" s="10" t="s">
        <v>303</v>
      </c>
      <c r="E868" s="11" t="s">
        <v>102</v>
      </c>
      <c r="F868" s="11" t="s">
        <v>102</v>
      </c>
      <c r="G868" s="15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2</v>
      </c>
    </row>
    <row r="869" spans="1:65">
      <c r="A869" s="29"/>
      <c r="B869" s="19"/>
      <c r="C869" s="9"/>
      <c r="D869" s="25"/>
      <c r="E869" s="25"/>
      <c r="F869" s="25"/>
      <c r="G869" s="15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2</v>
      </c>
    </row>
    <row r="870" spans="1:65">
      <c r="A870" s="29"/>
      <c r="B870" s="18">
        <v>1</v>
      </c>
      <c r="C870" s="14">
        <v>1</v>
      </c>
      <c r="D870" s="21" t="s">
        <v>276</v>
      </c>
      <c r="E870" s="21">
        <v>3.4</v>
      </c>
      <c r="F870" s="21" t="s">
        <v>291</v>
      </c>
      <c r="G870" s="15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1</v>
      </c>
    </row>
    <row r="871" spans="1:65">
      <c r="A871" s="29"/>
      <c r="B871" s="19">
        <v>1</v>
      </c>
      <c r="C871" s="9">
        <v>2</v>
      </c>
      <c r="D871" s="11" t="s">
        <v>276</v>
      </c>
      <c r="E871" s="11">
        <v>4</v>
      </c>
      <c r="F871" s="11" t="s">
        <v>291</v>
      </c>
      <c r="G871" s="15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21</v>
      </c>
    </row>
    <row r="872" spans="1:65">
      <c r="A872" s="29"/>
      <c r="B872" s="19">
        <v>1</v>
      </c>
      <c r="C872" s="9">
        <v>3</v>
      </c>
      <c r="D872" s="11" t="s">
        <v>276</v>
      </c>
      <c r="E872" s="11">
        <v>4</v>
      </c>
      <c r="F872" s="11" t="s">
        <v>291</v>
      </c>
      <c r="G872" s="15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7">
        <v>16</v>
      </c>
    </row>
    <row r="873" spans="1:65">
      <c r="A873" s="29"/>
      <c r="B873" s="19">
        <v>1</v>
      </c>
      <c r="C873" s="9">
        <v>4</v>
      </c>
      <c r="D873" s="11" t="s">
        <v>276</v>
      </c>
      <c r="E873" s="11">
        <v>3.6</v>
      </c>
      <c r="F873" s="11" t="s">
        <v>291</v>
      </c>
      <c r="G873" s="15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>
        <v>3.81666666666667</v>
      </c>
    </row>
    <row r="874" spans="1:65">
      <c r="A874" s="29"/>
      <c r="B874" s="19">
        <v>1</v>
      </c>
      <c r="C874" s="9">
        <v>5</v>
      </c>
      <c r="D874" s="11" t="s">
        <v>276</v>
      </c>
      <c r="E874" s="11">
        <v>3.9</v>
      </c>
      <c r="F874" s="11" t="s">
        <v>291</v>
      </c>
      <c r="G874" s="15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27</v>
      </c>
    </row>
    <row r="875" spans="1:65">
      <c r="A875" s="29"/>
      <c r="B875" s="19">
        <v>1</v>
      </c>
      <c r="C875" s="9">
        <v>6</v>
      </c>
      <c r="D875" s="11" t="s">
        <v>276</v>
      </c>
      <c r="E875" s="11">
        <v>4</v>
      </c>
      <c r="F875" s="11" t="s">
        <v>291</v>
      </c>
      <c r="G875" s="15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20" t="s">
        <v>271</v>
      </c>
      <c r="C876" s="12"/>
      <c r="D876" s="22" t="s">
        <v>770</v>
      </c>
      <c r="E876" s="22">
        <v>3.8166666666666664</v>
      </c>
      <c r="F876" s="22" t="s">
        <v>770</v>
      </c>
      <c r="G876" s="15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3" t="s">
        <v>272</v>
      </c>
      <c r="C877" s="28"/>
      <c r="D877" s="11" t="s">
        <v>770</v>
      </c>
      <c r="E877" s="11">
        <v>3.95</v>
      </c>
      <c r="F877" s="11" t="s">
        <v>770</v>
      </c>
      <c r="G877" s="15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29"/>
      <c r="B878" s="3" t="s">
        <v>273</v>
      </c>
      <c r="C878" s="28"/>
      <c r="D878" s="23" t="s">
        <v>770</v>
      </c>
      <c r="E878" s="23">
        <v>0.25625508125043428</v>
      </c>
      <c r="F878" s="23" t="s">
        <v>770</v>
      </c>
      <c r="G878" s="15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29"/>
      <c r="B879" s="3" t="s">
        <v>87</v>
      </c>
      <c r="C879" s="28"/>
      <c r="D879" s="13" t="s">
        <v>770</v>
      </c>
      <c r="E879" s="13">
        <v>6.714106932325789E-2</v>
      </c>
      <c r="F879" s="13" t="s">
        <v>770</v>
      </c>
      <c r="G879" s="15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29"/>
      <c r="B880" s="3" t="s">
        <v>274</v>
      </c>
      <c r="C880" s="28"/>
      <c r="D880" s="13" t="s">
        <v>770</v>
      </c>
      <c r="E880" s="13">
        <v>-8.8817841970012523E-16</v>
      </c>
      <c r="F880" s="13" t="s">
        <v>770</v>
      </c>
      <c r="G880" s="15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29"/>
      <c r="B881" s="45" t="s">
        <v>275</v>
      </c>
      <c r="C881" s="46"/>
      <c r="D881" s="44" t="s">
        <v>276</v>
      </c>
      <c r="E881" s="44" t="s">
        <v>276</v>
      </c>
      <c r="F881" s="44" t="s">
        <v>276</v>
      </c>
      <c r="G881" s="15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0"/>
      <c r="C882" s="20"/>
      <c r="D882" s="20"/>
      <c r="E882" s="20"/>
      <c r="F882" s="20"/>
      <c r="BM882" s="55"/>
    </row>
    <row r="883" spans="1:65" ht="15">
      <c r="B883" s="8" t="s">
        <v>563</v>
      </c>
      <c r="BM883" s="27" t="s">
        <v>278</v>
      </c>
    </row>
    <row r="884" spans="1:65" ht="15">
      <c r="A884" s="24" t="s">
        <v>66</v>
      </c>
      <c r="B884" s="18" t="s">
        <v>114</v>
      </c>
      <c r="C884" s="15" t="s">
        <v>115</v>
      </c>
      <c r="D884" s="16" t="s">
        <v>240</v>
      </c>
      <c r="E884" s="17" t="s">
        <v>240</v>
      </c>
      <c r="F884" s="17" t="s">
        <v>240</v>
      </c>
      <c r="G884" s="17" t="s">
        <v>240</v>
      </c>
      <c r="H884" s="17" t="s">
        <v>240</v>
      </c>
      <c r="I884" s="17" t="s">
        <v>240</v>
      </c>
      <c r="J884" s="15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 t="s">
        <v>241</v>
      </c>
      <c r="C885" s="9" t="s">
        <v>241</v>
      </c>
      <c r="D885" s="151" t="s">
        <v>244</v>
      </c>
      <c r="E885" s="152" t="s">
        <v>246</v>
      </c>
      <c r="F885" s="152" t="s">
        <v>248</v>
      </c>
      <c r="G885" s="152" t="s">
        <v>256</v>
      </c>
      <c r="H885" s="152" t="s">
        <v>280</v>
      </c>
      <c r="I885" s="152" t="s">
        <v>263</v>
      </c>
      <c r="J885" s="15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 t="s">
        <v>3</v>
      </c>
    </row>
    <row r="886" spans="1:65">
      <c r="A886" s="29"/>
      <c r="B886" s="19"/>
      <c r="C886" s="9"/>
      <c r="D886" s="10" t="s">
        <v>303</v>
      </c>
      <c r="E886" s="11" t="s">
        <v>303</v>
      </c>
      <c r="F886" s="11" t="s">
        <v>103</v>
      </c>
      <c r="G886" s="11" t="s">
        <v>102</v>
      </c>
      <c r="H886" s="11" t="s">
        <v>103</v>
      </c>
      <c r="I886" s="11" t="s">
        <v>103</v>
      </c>
      <c r="J886" s="15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0</v>
      </c>
    </row>
    <row r="887" spans="1:65">
      <c r="A887" s="29"/>
      <c r="B887" s="19"/>
      <c r="C887" s="9"/>
      <c r="D887" s="25"/>
      <c r="E887" s="25"/>
      <c r="F887" s="25"/>
      <c r="G887" s="25"/>
      <c r="H887" s="25"/>
      <c r="I887" s="25"/>
      <c r="J887" s="15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0</v>
      </c>
    </row>
    <row r="888" spans="1:65">
      <c r="A888" s="29"/>
      <c r="B888" s="18">
        <v>1</v>
      </c>
      <c r="C888" s="14">
        <v>1</v>
      </c>
      <c r="D888" s="223" t="s">
        <v>276</v>
      </c>
      <c r="E888" s="223" t="s">
        <v>98</v>
      </c>
      <c r="F888" s="223">
        <v>53.8</v>
      </c>
      <c r="G888" s="223" t="s">
        <v>291</v>
      </c>
      <c r="H888" s="223">
        <v>73</v>
      </c>
      <c r="I888" s="223" t="s">
        <v>292</v>
      </c>
      <c r="J888" s="224"/>
      <c r="K888" s="225"/>
      <c r="L888" s="225"/>
      <c r="M888" s="225"/>
      <c r="N888" s="225"/>
      <c r="O888" s="225"/>
      <c r="P888" s="225"/>
      <c r="Q888" s="225"/>
      <c r="R888" s="225"/>
      <c r="S888" s="225"/>
      <c r="T888" s="225"/>
      <c r="U888" s="225"/>
      <c r="V888" s="225"/>
      <c r="W888" s="225"/>
      <c r="X888" s="225"/>
      <c r="Y888" s="225"/>
      <c r="Z888" s="225"/>
      <c r="AA888" s="225"/>
      <c r="AB888" s="225"/>
      <c r="AC888" s="225"/>
      <c r="AD888" s="225"/>
      <c r="AE888" s="225"/>
      <c r="AF888" s="225"/>
      <c r="AG888" s="225"/>
      <c r="AH888" s="225"/>
      <c r="AI888" s="225"/>
      <c r="AJ888" s="225"/>
      <c r="AK888" s="225"/>
      <c r="AL888" s="225"/>
      <c r="AM888" s="225"/>
      <c r="AN888" s="225"/>
      <c r="AO888" s="225"/>
      <c r="AP888" s="225"/>
      <c r="AQ888" s="225"/>
      <c r="AR888" s="225"/>
      <c r="AS888" s="225"/>
      <c r="AT888" s="225"/>
      <c r="AU888" s="225"/>
      <c r="AV888" s="225"/>
      <c r="AW888" s="225"/>
      <c r="AX888" s="225"/>
      <c r="AY888" s="225"/>
      <c r="AZ888" s="225"/>
      <c r="BA888" s="225"/>
      <c r="BB888" s="225"/>
      <c r="BC888" s="225"/>
      <c r="BD888" s="225"/>
      <c r="BE888" s="225"/>
      <c r="BF888" s="225"/>
      <c r="BG888" s="225"/>
      <c r="BH888" s="225"/>
      <c r="BI888" s="225"/>
      <c r="BJ888" s="225"/>
      <c r="BK888" s="225"/>
      <c r="BL888" s="225"/>
      <c r="BM888" s="226">
        <v>1</v>
      </c>
    </row>
    <row r="889" spans="1:65">
      <c r="A889" s="29"/>
      <c r="B889" s="19">
        <v>1</v>
      </c>
      <c r="C889" s="9">
        <v>2</v>
      </c>
      <c r="D889" s="227" t="s">
        <v>276</v>
      </c>
      <c r="E889" s="227" t="s">
        <v>98</v>
      </c>
      <c r="F889" s="227">
        <v>52.5</v>
      </c>
      <c r="G889" s="227" t="s">
        <v>291</v>
      </c>
      <c r="H889" s="227">
        <v>73</v>
      </c>
      <c r="I889" s="227" t="s">
        <v>292</v>
      </c>
      <c r="J889" s="224"/>
      <c r="K889" s="225"/>
      <c r="L889" s="225"/>
      <c r="M889" s="225"/>
      <c r="N889" s="225"/>
      <c r="O889" s="225"/>
      <c r="P889" s="225"/>
      <c r="Q889" s="225"/>
      <c r="R889" s="225"/>
      <c r="S889" s="225"/>
      <c r="T889" s="225"/>
      <c r="U889" s="225"/>
      <c r="V889" s="225"/>
      <c r="W889" s="225"/>
      <c r="X889" s="225"/>
      <c r="Y889" s="225"/>
      <c r="Z889" s="225"/>
      <c r="AA889" s="225"/>
      <c r="AB889" s="225"/>
      <c r="AC889" s="225"/>
      <c r="AD889" s="225"/>
      <c r="AE889" s="225"/>
      <c r="AF889" s="225"/>
      <c r="AG889" s="225"/>
      <c r="AH889" s="225"/>
      <c r="AI889" s="225"/>
      <c r="AJ889" s="225"/>
      <c r="AK889" s="225"/>
      <c r="AL889" s="225"/>
      <c r="AM889" s="225"/>
      <c r="AN889" s="225"/>
      <c r="AO889" s="225"/>
      <c r="AP889" s="225"/>
      <c r="AQ889" s="225"/>
      <c r="AR889" s="225"/>
      <c r="AS889" s="225"/>
      <c r="AT889" s="225"/>
      <c r="AU889" s="225"/>
      <c r="AV889" s="225"/>
      <c r="AW889" s="225"/>
      <c r="AX889" s="225"/>
      <c r="AY889" s="225"/>
      <c r="AZ889" s="225"/>
      <c r="BA889" s="225"/>
      <c r="BB889" s="225"/>
      <c r="BC889" s="225"/>
      <c r="BD889" s="225"/>
      <c r="BE889" s="225"/>
      <c r="BF889" s="225"/>
      <c r="BG889" s="225"/>
      <c r="BH889" s="225"/>
      <c r="BI889" s="225"/>
      <c r="BJ889" s="225"/>
      <c r="BK889" s="225"/>
      <c r="BL889" s="225"/>
      <c r="BM889" s="226">
        <v>22</v>
      </c>
    </row>
    <row r="890" spans="1:65">
      <c r="A890" s="29"/>
      <c r="B890" s="19">
        <v>1</v>
      </c>
      <c r="C890" s="9">
        <v>3</v>
      </c>
      <c r="D890" s="227" t="s">
        <v>276</v>
      </c>
      <c r="E890" s="227" t="s">
        <v>98</v>
      </c>
      <c r="F890" s="227">
        <v>53.3</v>
      </c>
      <c r="G890" s="227" t="s">
        <v>291</v>
      </c>
      <c r="H890" s="227">
        <v>73</v>
      </c>
      <c r="I890" s="227" t="s">
        <v>292</v>
      </c>
      <c r="J890" s="224"/>
      <c r="K890" s="225"/>
      <c r="L890" s="225"/>
      <c r="M890" s="225"/>
      <c r="N890" s="225"/>
      <c r="O890" s="225"/>
      <c r="P890" s="225"/>
      <c r="Q890" s="225"/>
      <c r="R890" s="225"/>
      <c r="S890" s="225"/>
      <c r="T890" s="225"/>
      <c r="U890" s="225"/>
      <c r="V890" s="225"/>
      <c r="W890" s="225"/>
      <c r="X890" s="225"/>
      <c r="Y890" s="225"/>
      <c r="Z890" s="225"/>
      <c r="AA890" s="225"/>
      <c r="AB890" s="225"/>
      <c r="AC890" s="225"/>
      <c r="AD890" s="225"/>
      <c r="AE890" s="225"/>
      <c r="AF890" s="225"/>
      <c r="AG890" s="225"/>
      <c r="AH890" s="225"/>
      <c r="AI890" s="225"/>
      <c r="AJ890" s="225"/>
      <c r="AK890" s="225"/>
      <c r="AL890" s="225"/>
      <c r="AM890" s="225"/>
      <c r="AN890" s="225"/>
      <c r="AO890" s="225"/>
      <c r="AP890" s="225"/>
      <c r="AQ890" s="225"/>
      <c r="AR890" s="225"/>
      <c r="AS890" s="225"/>
      <c r="AT890" s="225"/>
      <c r="AU890" s="225"/>
      <c r="AV890" s="225"/>
      <c r="AW890" s="225"/>
      <c r="AX890" s="225"/>
      <c r="AY890" s="225"/>
      <c r="AZ890" s="225"/>
      <c r="BA890" s="225"/>
      <c r="BB890" s="225"/>
      <c r="BC890" s="225"/>
      <c r="BD890" s="225"/>
      <c r="BE890" s="225"/>
      <c r="BF890" s="225"/>
      <c r="BG890" s="225"/>
      <c r="BH890" s="225"/>
      <c r="BI890" s="225"/>
      <c r="BJ890" s="225"/>
      <c r="BK890" s="225"/>
      <c r="BL890" s="225"/>
      <c r="BM890" s="226">
        <v>16</v>
      </c>
    </row>
    <row r="891" spans="1:65">
      <c r="A891" s="29"/>
      <c r="B891" s="19">
        <v>1</v>
      </c>
      <c r="C891" s="9">
        <v>4</v>
      </c>
      <c r="D891" s="227" t="s">
        <v>276</v>
      </c>
      <c r="E891" s="227" t="s">
        <v>98</v>
      </c>
      <c r="F891" s="227">
        <v>53</v>
      </c>
      <c r="G891" s="227" t="s">
        <v>291</v>
      </c>
      <c r="H891" s="227">
        <v>73</v>
      </c>
      <c r="I891" s="227" t="s">
        <v>292</v>
      </c>
      <c r="J891" s="224"/>
      <c r="K891" s="225"/>
      <c r="L891" s="225"/>
      <c r="M891" s="225"/>
      <c r="N891" s="225"/>
      <c r="O891" s="225"/>
      <c r="P891" s="225"/>
      <c r="Q891" s="225"/>
      <c r="R891" s="225"/>
      <c r="S891" s="225"/>
      <c r="T891" s="225"/>
      <c r="U891" s="225"/>
      <c r="V891" s="225"/>
      <c r="W891" s="225"/>
      <c r="X891" s="225"/>
      <c r="Y891" s="225"/>
      <c r="Z891" s="225"/>
      <c r="AA891" s="225"/>
      <c r="AB891" s="225"/>
      <c r="AC891" s="225"/>
      <c r="AD891" s="225"/>
      <c r="AE891" s="225"/>
      <c r="AF891" s="225"/>
      <c r="AG891" s="225"/>
      <c r="AH891" s="225"/>
      <c r="AI891" s="225"/>
      <c r="AJ891" s="225"/>
      <c r="AK891" s="225"/>
      <c r="AL891" s="225"/>
      <c r="AM891" s="225"/>
      <c r="AN891" s="225"/>
      <c r="AO891" s="225"/>
      <c r="AP891" s="225"/>
      <c r="AQ891" s="225"/>
      <c r="AR891" s="225"/>
      <c r="AS891" s="225"/>
      <c r="AT891" s="225"/>
      <c r="AU891" s="225"/>
      <c r="AV891" s="225"/>
      <c r="AW891" s="225"/>
      <c r="AX891" s="225"/>
      <c r="AY891" s="225"/>
      <c r="AZ891" s="225"/>
      <c r="BA891" s="225"/>
      <c r="BB891" s="225"/>
      <c r="BC891" s="225"/>
      <c r="BD891" s="225"/>
      <c r="BE891" s="225"/>
      <c r="BF891" s="225"/>
      <c r="BG891" s="225"/>
      <c r="BH891" s="225"/>
      <c r="BI891" s="225"/>
      <c r="BJ891" s="225"/>
      <c r="BK891" s="225"/>
      <c r="BL891" s="225"/>
      <c r="BM891" s="226">
        <v>63.058333333333302</v>
      </c>
    </row>
    <row r="892" spans="1:65">
      <c r="A892" s="29"/>
      <c r="B892" s="19">
        <v>1</v>
      </c>
      <c r="C892" s="9">
        <v>5</v>
      </c>
      <c r="D892" s="227" t="s">
        <v>276</v>
      </c>
      <c r="E892" s="227" t="s">
        <v>98</v>
      </c>
      <c r="F892" s="227">
        <v>52.4</v>
      </c>
      <c r="G892" s="227" t="s">
        <v>291</v>
      </c>
      <c r="H892" s="227">
        <v>73</v>
      </c>
      <c r="I892" s="227" t="s">
        <v>292</v>
      </c>
      <c r="J892" s="224"/>
      <c r="K892" s="225"/>
      <c r="L892" s="225"/>
      <c r="M892" s="225"/>
      <c r="N892" s="225"/>
      <c r="O892" s="225"/>
      <c r="P892" s="225"/>
      <c r="Q892" s="225"/>
      <c r="R892" s="225"/>
      <c r="S892" s="225"/>
      <c r="T892" s="225"/>
      <c r="U892" s="225"/>
      <c r="V892" s="225"/>
      <c r="W892" s="225"/>
      <c r="X892" s="225"/>
      <c r="Y892" s="225"/>
      <c r="Z892" s="225"/>
      <c r="AA892" s="225"/>
      <c r="AB892" s="225"/>
      <c r="AC892" s="225"/>
      <c r="AD892" s="225"/>
      <c r="AE892" s="225"/>
      <c r="AF892" s="225"/>
      <c r="AG892" s="225"/>
      <c r="AH892" s="225"/>
      <c r="AI892" s="225"/>
      <c r="AJ892" s="225"/>
      <c r="AK892" s="225"/>
      <c r="AL892" s="225"/>
      <c r="AM892" s="225"/>
      <c r="AN892" s="225"/>
      <c r="AO892" s="225"/>
      <c r="AP892" s="225"/>
      <c r="AQ892" s="225"/>
      <c r="AR892" s="225"/>
      <c r="AS892" s="225"/>
      <c r="AT892" s="225"/>
      <c r="AU892" s="225"/>
      <c r="AV892" s="225"/>
      <c r="AW892" s="225"/>
      <c r="AX892" s="225"/>
      <c r="AY892" s="225"/>
      <c r="AZ892" s="225"/>
      <c r="BA892" s="225"/>
      <c r="BB892" s="225"/>
      <c r="BC892" s="225"/>
      <c r="BD892" s="225"/>
      <c r="BE892" s="225"/>
      <c r="BF892" s="225"/>
      <c r="BG892" s="225"/>
      <c r="BH892" s="225"/>
      <c r="BI892" s="225"/>
      <c r="BJ892" s="225"/>
      <c r="BK892" s="225"/>
      <c r="BL892" s="225"/>
      <c r="BM892" s="226">
        <v>28</v>
      </c>
    </row>
    <row r="893" spans="1:65">
      <c r="A893" s="29"/>
      <c r="B893" s="19">
        <v>1</v>
      </c>
      <c r="C893" s="9">
        <v>6</v>
      </c>
      <c r="D893" s="227" t="s">
        <v>276</v>
      </c>
      <c r="E893" s="227" t="s">
        <v>98</v>
      </c>
      <c r="F893" s="227">
        <v>53.7</v>
      </c>
      <c r="G893" s="227" t="s">
        <v>291</v>
      </c>
      <c r="H893" s="227">
        <v>73</v>
      </c>
      <c r="I893" s="227" t="s">
        <v>292</v>
      </c>
      <c r="J893" s="224"/>
      <c r="K893" s="225"/>
      <c r="L893" s="225"/>
      <c r="M893" s="225"/>
      <c r="N893" s="225"/>
      <c r="O893" s="225"/>
      <c r="P893" s="225"/>
      <c r="Q893" s="225"/>
      <c r="R893" s="225"/>
      <c r="S893" s="225"/>
      <c r="T893" s="225"/>
      <c r="U893" s="225"/>
      <c r="V893" s="225"/>
      <c r="W893" s="225"/>
      <c r="X893" s="225"/>
      <c r="Y893" s="225"/>
      <c r="Z893" s="225"/>
      <c r="AA893" s="225"/>
      <c r="AB893" s="225"/>
      <c r="AC893" s="225"/>
      <c r="AD893" s="225"/>
      <c r="AE893" s="225"/>
      <c r="AF893" s="225"/>
      <c r="AG893" s="225"/>
      <c r="AH893" s="225"/>
      <c r="AI893" s="225"/>
      <c r="AJ893" s="225"/>
      <c r="AK893" s="225"/>
      <c r="AL893" s="225"/>
      <c r="AM893" s="225"/>
      <c r="AN893" s="225"/>
      <c r="AO893" s="225"/>
      <c r="AP893" s="225"/>
      <c r="AQ893" s="225"/>
      <c r="AR893" s="225"/>
      <c r="AS893" s="225"/>
      <c r="AT893" s="225"/>
      <c r="AU893" s="225"/>
      <c r="AV893" s="225"/>
      <c r="AW893" s="225"/>
      <c r="AX893" s="225"/>
      <c r="AY893" s="225"/>
      <c r="AZ893" s="225"/>
      <c r="BA893" s="225"/>
      <c r="BB893" s="225"/>
      <c r="BC893" s="225"/>
      <c r="BD893" s="225"/>
      <c r="BE893" s="225"/>
      <c r="BF893" s="225"/>
      <c r="BG893" s="225"/>
      <c r="BH893" s="225"/>
      <c r="BI893" s="225"/>
      <c r="BJ893" s="225"/>
      <c r="BK893" s="225"/>
      <c r="BL893" s="225"/>
      <c r="BM893" s="228"/>
    </row>
    <row r="894" spans="1:65">
      <c r="A894" s="29"/>
      <c r="B894" s="20" t="s">
        <v>271</v>
      </c>
      <c r="C894" s="12"/>
      <c r="D894" s="229" t="s">
        <v>770</v>
      </c>
      <c r="E894" s="229" t="s">
        <v>770</v>
      </c>
      <c r="F894" s="229">
        <v>53.116666666666667</v>
      </c>
      <c r="G894" s="229" t="s">
        <v>770</v>
      </c>
      <c r="H894" s="229">
        <v>73</v>
      </c>
      <c r="I894" s="229" t="s">
        <v>770</v>
      </c>
      <c r="J894" s="224"/>
      <c r="K894" s="225"/>
      <c r="L894" s="225"/>
      <c r="M894" s="225"/>
      <c r="N894" s="225"/>
      <c r="O894" s="225"/>
      <c r="P894" s="225"/>
      <c r="Q894" s="225"/>
      <c r="R894" s="225"/>
      <c r="S894" s="225"/>
      <c r="T894" s="225"/>
      <c r="U894" s="225"/>
      <c r="V894" s="225"/>
      <c r="W894" s="225"/>
      <c r="X894" s="225"/>
      <c r="Y894" s="225"/>
      <c r="Z894" s="225"/>
      <c r="AA894" s="225"/>
      <c r="AB894" s="225"/>
      <c r="AC894" s="225"/>
      <c r="AD894" s="225"/>
      <c r="AE894" s="225"/>
      <c r="AF894" s="225"/>
      <c r="AG894" s="225"/>
      <c r="AH894" s="225"/>
      <c r="AI894" s="225"/>
      <c r="AJ894" s="225"/>
      <c r="AK894" s="225"/>
      <c r="AL894" s="225"/>
      <c r="AM894" s="225"/>
      <c r="AN894" s="225"/>
      <c r="AO894" s="225"/>
      <c r="AP894" s="225"/>
      <c r="AQ894" s="225"/>
      <c r="AR894" s="225"/>
      <c r="AS894" s="225"/>
      <c r="AT894" s="225"/>
      <c r="AU894" s="225"/>
      <c r="AV894" s="225"/>
      <c r="AW894" s="225"/>
      <c r="AX894" s="225"/>
      <c r="AY894" s="225"/>
      <c r="AZ894" s="225"/>
      <c r="BA894" s="225"/>
      <c r="BB894" s="225"/>
      <c r="BC894" s="225"/>
      <c r="BD894" s="225"/>
      <c r="BE894" s="225"/>
      <c r="BF894" s="225"/>
      <c r="BG894" s="225"/>
      <c r="BH894" s="225"/>
      <c r="BI894" s="225"/>
      <c r="BJ894" s="225"/>
      <c r="BK894" s="225"/>
      <c r="BL894" s="225"/>
      <c r="BM894" s="228"/>
    </row>
    <row r="895" spans="1:65">
      <c r="A895" s="29"/>
      <c r="B895" s="3" t="s">
        <v>272</v>
      </c>
      <c r="C895" s="28"/>
      <c r="D895" s="227" t="s">
        <v>770</v>
      </c>
      <c r="E895" s="227" t="s">
        <v>770</v>
      </c>
      <c r="F895" s="227">
        <v>53.15</v>
      </c>
      <c r="G895" s="227" t="s">
        <v>770</v>
      </c>
      <c r="H895" s="227">
        <v>73</v>
      </c>
      <c r="I895" s="227" t="s">
        <v>770</v>
      </c>
      <c r="J895" s="224"/>
      <c r="K895" s="225"/>
      <c r="L895" s="225"/>
      <c r="M895" s="225"/>
      <c r="N895" s="225"/>
      <c r="O895" s="225"/>
      <c r="P895" s="225"/>
      <c r="Q895" s="225"/>
      <c r="R895" s="225"/>
      <c r="S895" s="225"/>
      <c r="T895" s="225"/>
      <c r="U895" s="225"/>
      <c r="V895" s="225"/>
      <c r="W895" s="225"/>
      <c r="X895" s="225"/>
      <c r="Y895" s="225"/>
      <c r="Z895" s="225"/>
      <c r="AA895" s="225"/>
      <c r="AB895" s="225"/>
      <c r="AC895" s="225"/>
      <c r="AD895" s="225"/>
      <c r="AE895" s="225"/>
      <c r="AF895" s="225"/>
      <c r="AG895" s="225"/>
      <c r="AH895" s="225"/>
      <c r="AI895" s="225"/>
      <c r="AJ895" s="225"/>
      <c r="AK895" s="225"/>
      <c r="AL895" s="225"/>
      <c r="AM895" s="225"/>
      <c r="AN895" s="225"/>
      <c r="AO895" s="225"/>
      <c r="AP895" s="225"/>
      <c r="AQ895" s="225"/>
      <c r="AR895" s="225"/>
      <c r="AS895" s="225"/>
      <c r="AT895" s="225"/>
      <c r="AU895" s="225"/>
      <c r="AV895" s="225"/>
      <c r="AW895" s="225"/>
      <c r="AX895" s="225"/>
      <c r="AY895" s="225"/>
      <c r="AZ895" s="225"/>
      <c r="BA895" s="225"/>
      <c r="BB895" s="225"/>
      <c r="BC895" s="225"/>
      <c r="BD895" s="225"/>
      <c r="BE895" s="225"/>
      <c r="BF895" s="225"/>
      <c r="BG895" s="225"/>
      <c r="BH895" s="225"/>
      <c r="BI895" s="225"/>
      <c r="BJ895" s="225"/>
      <c r="BK895" s="225"/>
      <c r="BL895" s="225"/>
      <c r="BM895" s="228"/>
    </row>
    <row r="896" spans="1:65">
      <c r="A896" s="29"/>
      <c r="B896" s="3" t="s">
        <v>273</v>
      </c>
      <c r="C896" s="28"/>
      <c r="D896" s="227" t="s">
        <v>770</v>
      </c>
      <c r="E896" s="227" t="s">
        <v>770</v>
      </c>
      <c r="F896" s="227">
        <v>0.59132619311735779</v>
      </c>
      <c r="G896" s="227" t="s">
        <v>770</v>
      </c>
      <c r="H896" s="227">
        <v>0</v>
      </c>
      <c r="I896" s="227" t="s">
        <v>770</v>
      </c>
      <c r="J896" s="224"/>
      <c r="K896" s="225"/>
      <c r="L896" s="225"/>
      <c r="M896" s="225"/>
      <c r="N896" s="225"/>
      <c r="O896" s="225"/>
      <c r="P896" s="225"/>
      <c r="Q896" s="225"/>
      <c r="R896" s="225"/>
      <c r="S896" s="225"/>
      <c r="T896" s="225"/>
      <c r="U896" s="225"/>
      <c r="V896" s="225"/>
      <c r="W896" s="225"/>
      <c r="X896" s="225"/>
      <c r="Y896" s="225"/>
      <c r="Z896" s="225"/>
      <c r="AA896" s="225"/>
      <c r="AB896" s="225"/>
      <c r="AC896" s="225"/>
      <c r="AD896" s="225"/>
      <c r="AE896" s="225"/>
      <c r="AF896" s="225"/>
      <c r="AG896" s="225"/>
      <c r="AH896" s="225"/>
      <c r="AI896" s="225"/>
      <c r="AJ896" s="225"/>
      <c r="AK896" s="225"/>
      <c r="AL896" s="225"/>
      <c r="AM896" s="225"/>
      <c r="AN896" s="225"/>
      <c r="AO896" s="225"/>
      <c r="AP896" s="225"/>
      <c r="AQ896" s="225"/>
      <c r="AR896" s="225"/>
      <c r="AS896" s="225"/>
      <c r="AT896" s="225"/>
      <c r="AU896" s="225"/>
      <c r="AV896" s="225"/>
      <c r="AW896" s="225"/>
      <c r="AX896" s="225"/>
      <c r="AY896" s="225"/>
      <c r="AZ896" s="225"/>
      <c r="BA896" s="225"/>
      <c r="BB896" s="225"/>
      <c r="BC896" s="225"/>
      <c r="BD896" s="225"/>
      <c r="BE896" s="225"/>
      <c r="BF896" s="225"/>
      <c r="BG896" s="225"/>
      <c r="BH896" s="225"/>
      <c r="BI896" s="225"/>
      <c r="BJ896" s="225"/>
      <c r="BK896" s="225"/>
      <c r="BL896" s="225"/>
      <c r="BM896" s="228"/>
    </row>
    <row r="897" spans="1:65">
      <c r="A897" s="29"/>
      <c r="B897" s="3" t="s">
        <v>87</v>
      </c>
      <c r="C897" s="28"/>
      <c r="D897" s="13" t="s">
        <v>770</v>
      </c>
      <c r="E897" s="13" t="s">
        <v>770</v>
      </c>
      <c r="F897" s="13">
        <v>1.1132592277076079E-2</v>
      </c>
      <c r="G897" s="13" t="s">
        <v>770</v>
      </c>
      <c r="H897" s="13">
        <v>0</v>
      </c>
      <c r="I897" s="13" t="s">
        <v>770</v>
      </c>
      <c r="J897" s="15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29"/>
      <c r="B898" s="3" t="s">
        <v>274</v>
      </c>
      <c r="C898" s="28"/>
      <c r="D898" s="13" t="s">
        <v>770</v>
      </c>
      <c r="E898" s="13" t="s">
        <v>770</v>
      </c>
      <c r="F898" s="13">
        <v>-0.1576582529403987</v>
      </c>
      <c r="G898" s="13" t="s">
        <v>770</v>
      </c>
      <c r="H898" s="13">
        <v>0.15765825294039959</v>
      </c>
      <c r="I898" s="13" t="s">
        <v>770</v>
      </c>
      <c r="J898" s="15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29"/>
      <c r="B899" s="45" t="s">
        <v>275</v>
      </c>
      <c r="C899" s="46"/>
      <c r="D899" s="44" t="s">
        <v>276</v>
      </c>
      <c r="E899" s="44" t="s">
        <v>276</v>
      </c>
      <c r="F899" s="44">
        <v>0.67</v>
      </c>
      <c r="G899" s="44" t="s">
        <v>276</v>
      </c>
      <c r="H899" s="44">
        <v>0.67</v>
      </c>
      <c r="I899" s="44" t="s">
        <v>276</v>
      </c>
      <c r="J899" s="15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0"/>
      <c r="C900" s="20"/>
      <c r="D900" s="20"/>
      <c r="E900" s="20"/>
      <c r="F900" s="20"/>
      <c r="G900" s="20"/>
      <c r="H900" s="20"/>
      <c r="I900" s="20"/>
      <c r="BM900" s="55"/>
    </row>
    <row r="901" spans="1:65" ht="15">
      <c r="B901" s="8" t="s">
        <v>564</v>
      </c>
      <c r="BM901" s="27" t="s">
        <v>278</v>
      </c>
    </row>
    <row r="902" spans="1:65" ht="15">
      <c r="A902" s="24" t="s">
        <v>35</v>
      </c>
      <c r="B902" s="18" t="s">
        <v>114</v>
      </c>
      <c r="C902" s="15" t="s">
        <v>115</v>
      </c>
      <c r="D902" s="16" t="s">
        <v>240</v>
      </c>
      <c r="E902" s="17" t="s">
        <v>240</v>
      </c>
      <c r="F902" s="17" t="s">
        <v>240</v>
      </c>
      <c r="G902" s="17" t="s">
        <v>240</v>
      </c>
      <c r="H902" s="15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 t="s">
        <v>241</v>
      </c>
      <c r="C903" s="9" t="s">
        <v>241</v>
      </c>
      <c r="D903" s="151" t="s">
        <v>246</v>
      </c>
      <c r="E903" s="152" t="s">
        <v>248</v>
      </c>
      <c r="F903" s="152" t="s">
        <v>256</v>
      </c>
      <c r="G903" s="152" t="s">
        <v>263</v>
      </c>
      <c r="H903" s="15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 t="s">
        <v>3</v>
      </c>
    </row>
    <row r="904" spans="1:65">
      <c r="A904" s="29"/>
      <c r="B904" s="19"/>
      <c r="C904" s="9"/>
      <c r="D904" s="10" t="s">
        <v>303</v>
      </c>
      <c r="E904" s="11" t="s">
        <v>103</v>
      </c>
      <c r="F904" s="11" t="s">
        <v>102</v>
      </c>
      <c r="G904" s="11" t="s">
        <v>103</v>
      </c>
      <c r="H904" s="15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</v>
      </c>
    </row>
    <row r="905" spans="1:65">
      <c r="A905" s="29"/>
      <c r="B905" s="19"/>
      <c r="C905" s="9"/>
      <c r="D905" s="25"/>
      <c r="E905" s="25"/>
      <c r="F905" s="25"/>
      <c r="G905" s="25"/>
      <c r="H905" s="15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</v>
      </c>
    </row>
    <row r="906" spans="1:65">
      <c r="A906" s="29"/>
      <c r="B906" s="18">
        <v>1</v>
      </c>
      <c r="C906" s="14">
        <v>1</v>
      </c>
      <c r="D906" s="214" t="s">
        <v>98</v>
      </c>
      <c r="E906" s="214">
        <v>9.6999999999999993</v>
      </c>
      <c r="F906" s="214" t="s">
        <v>291</v>
      </c>
      <c r="G906" s="214" t="s">
        <v>292</v>
      </c>
      <c r="H906" s="216"/>
      <c r="I906" s="217"/>
      <c r="J906" s="217"/>
      <c r="K906" s="217"/>
      <c r="L906" s="217"/>
      <c r="M906" s="217"/>
      <c r="N906" s="217"/>
      <c r="O906" s="217"/>
      <c r="P906" s="217"/>
      <c r="Q906" s="217"/>
      <c r="R906" s="217"/>
      <c r="S906" s="217"/>
      <c r="T906" s="217"/>
      <c r="U906" s="217"/>
      <c r="V906" s="217"/>
      <c r="W906" s="217"/>
      <c r="X906" s="217"/>
      <c r="Y906" s="217"/>
      <c r="Z906" s="217"/>
      <c r="AA906" s="217"/>
      <c r="AB906" s="217"/>
      <c r="AC906" s="217"/>
      <c r="AD906" s="217"/>
      <c r="AE906" s="217"/>
      <c r="AF906" s="217"/>
      <c r="AG906" s="217"/>
      <c r="AH906" s="217"/>
      <c r="AI906" s="217"/>
      <c r="AJ906" s="217"/>
      <c r="AK906" s="217"/>
      <c r="AL906" s="217"/>
      <c r="AM906" s="217"/>
      <c r="AN906" s="217"/>
      <c r="AO906" s="217"/>
      <c r="AP906" s="217"/>
      <c r="AQ906" s="217"/>
      <c r="AR906" s="217"/>
      <c r="AS906" s="217"/>
      <c r="AT906" s="217"/>
      <c r="AU906" s="217"/>
      <c r="AV906" s="217"/>
      <c r="AW906" s="217"/>
      <c r="AX906" s="217"/>
      <c r="AY906" s="217"/>
      <c r="AZ906" s="217"/>
      <c r="BA906" s="217"/>
      <c r="BB906" s="217"/>
      <c r="BC906" s="217"/>
      <c r="BD906" s="217"/>
      <c r="BE906" s="217"/>
      <c r="BF906" s="217"/>
      <c r="BG906" s="217"/>
      <c r="BH906" s="217"/>
      <c r="BI906" s="217"/>
      <c r="BJ906" s="217"/>
      <c r="BK906" s="217"/>
      <c r="BL906" s="217"/>
      <c r="BM906" s="218">
        <v>1</v>
      </c>
    </row>
    <row r="907" spans="1:65">
      <c r="A907" s="29"/>
      <c r="B907" s="19">
        <v>1</v>
      </c>
      <c r="C907" s="9">
        <v>2</v>
      </c>
      <c r="D907" s="219" t="s">
        <v>98</v>
      </c>
      <c r="E907" s="219">
        <v>9.1999999999999993</v>
      </c>
      <c r="F907" s="219" t="s">
        <v>291</v>
      </c>
      <c r="G907" s="219" t="s">
        <v>292</v>
      </c>
      <c r="H907" s="216"/>
      <c r="I907" s="217"/>
      <c r="J907" s="217"/>
      <c r="K907" s="217"/>
      <c r="L907" s="217"/>
      <c r="M907" s="217"/>
      <c r="N907" s="217"/>
      <c r="O907" s="217"/>
      <c r="P907" s="217"/>
      <c r="Q907" s="217"/>
      <c r="R907" s="217"/>
      <c r="S907" s="217"/>
      <c r="T907" s="217"/>
      <c r="U907" s="217"/>
      <c r="V907" s="217"/>
      <c r="W907" s="217"/>
      <c r="X907" s="217"/>
      <c r="Y907" s="217"/>
      <c r="Z907" s="217"/>
      <c r="AA907" s="217"/>
      <c r="AB907" s="217"/>
      <c r="AC907" s="217"/>
      <c r="AD907" s="217"/>
      <c r="AE907" s="217"/>
      <c r="AF907" s="217"/>
      <c r="AG907" s="217"/>
      <c r="AH907" s="217"/>
      <c r="AI907" s="217"/>
      <c r="AJ907" s="217"/>
      <c r="AK907" s="217"/>
      <c r="AL907" s="217"/>
      <c r="AM907" s="217"/>
      <c r="AN907" s="217"/>
      <c r="AO907" s="217"/>
      <c r="AP907" s="217"/>
      <c r="AQ907" s="217"/>
      <c r="AR907" s="217"/>
      <c r="AS907" s="217"/>
      <c r="AT907" s="217"/>
      <c r="AU907" s="217"/>
      <c r="AV907" s="217"/>
      <c r="AW907" s="217"/>
      <c r="AX907" s="217"/>
      <c r="AY907" s="217"/>
      <c r="AZ907" s="217"/>
      <c r="BA907" s="217"/>
      <c r="BB907" s="217"/>
      <c r="BC907" s="217"/>
      <c r="BD907" s="217"/>
      <c r="BE907" s="217"/>
      <c r="BF907" s="217"/>
      <c r="BG907" s="217"/>
      <c r="BH907" s="217"/>
      <c r="BI907" s="217"/>
      <c r="BJ907" s="217"/>
      <c r="BK907" s="217"/>
      <c r="BL907" s="217"/>
      <c r="BM907" s="218">
        <v>23</v>
      </c>
    </row>
    <row r="908" spans="1:65">
      <c r="A908" s="29"/>
      <c r="B908" s="19">
        <v>1</v>
      </c>
      <c r="C908" s="9">
        <v>3</v>
      </c>
      <c r="D908" s="219" t="s">
        <v>98</v>
      </c>
      <c r="E908" s="219">
        <v>9.5</v>
      </c>
      <c r="F908" s="219" t="s">
        <v>291</v>
      </c>
      <c r="G908" s="219" t="s">
        <v>292</v>
      </c>
      <c r="H908" s="216"/>
      <c r="I908" s="217"/>
      <c r="J908" s="217"/>
      <c r="K908" s="217"/>
      <c r="L908" s="217"/>
      <c r="M908" s="217"/>
      <c r="N908" s="217"/>
      <c r="O908" s="217"/>
      <c r="P908" s="217"/>
      <c r="Q908" s="217"/>
      <c r="R908" s="217"/>
      <c r="S908" s="217"/>
      <c r="T908" s="217"/>
      <c r="U908" s="217"/>
      <c r="V908" s="217"/>
      <c r="W908" s="217"/>
      <c r="X908" s="217"/>
      <c r="Y908" s="217"/>
      <c r="Z908" s="217"/>
      <c r="AA908" s="217"/>
      <c r="AB908" s="217"/>
      <c r="AC908" s="217"/>
      <c r="AD908" s="217"/>
      <c r="AE908" s="217"/>
      <c r="AF908" s="217"/>
      <c r="AG908" s="217"/>
      <c r="AH908" s="217"/>
      <c r="AI908" s="217"/>
      <c r="AJ908" s="217"/>
      <c r="AK908" s="217"/>
      <c r="AL908" s="217"/>
      <c r="AM908" s="217"/>
      <c r="AN908" s="217"/>
      <c r="AO908" s="217"/>
      <c r="AP908" s="217"/>
      <c r="AQ908" s="217"/>
      <c r="AR908" s="217"/>
      <c r="AS908" s="217"/>
      <c r="AT908" s="217"/>
      <c r="AU908" s="217"/>
      <c r="AV908" s="217"/>
      <c r="AW908" s="217"/>
      <c r="AX908" s="217"/>
      <c r="AY908" s="217"/>
      <c r="AZ908" s="217"/>
      <c r="BA908" s="217"/>
      <c r="BB908" s="217"/>
      <c r="BC908" s="217"/>
      <c r="BD908" s="217"/>
      <c r="BE908" s="217"/>
      <c r="BF908" s="217"/>
      <c r="BG908" s="217"/>
      <c r="BH908" s="217"/>
      <c r="BI908" s="217"/>
      <c r="BJ908" s="217"/>
      <c r="BK908" s="217"/>
      <c r="BL908" s="217"/>
      <c r="BM908" s="218">
        <v>16</v>
      </c>
    </row>
    <row r="909" spans="1:65">
      <c r="A909" s="29"/>
      <c r="B909" s="19">
        <v>1</v>
      </c>
      <c r="C909" s="9">
        <v>4</v>
      </c>
      <c r="D909" s="219" t="s">
        <v>98</v>
      </c>
      <c r="E909" s="219">
        <v>11.3</v>
      </c>
      <c r="F909" s="219" t="s">
        <v>291</v>
      </c>
      <c r="G909" s="219" t="s">
        <v>292</v>
      </c>
      <c r="H909" s="216"/>
      <c r="I909" s="217"/>
      <c r="J909" s="217"/>
      <c r="K909" s="217"/>
      <c r="L909" s="217"/>
      <c r="M909" s="217"/>
      <c r="N909" s="217"/>
      <c r="O909" s="217"/>
      <c r="P909" s="217"/>
      <c r="Q909" s="217"/>
      <c r="R909" s="217"/>
      <c r="S909" s="217"/>
      <c r="T909" s="217"/>
      <c r="U909" s="217"/>
      <c r="V909" s="217"/>
      <c r="W909" s="217"/>
      <c r="X909" s="217"/>
      <c r="Y909" s="217"/>
      <c r="Z909" s="217"/>
      <c r="AA909" s="217"/>
      <c r="AB909" s="217"/>
      <c r="AC909" s="217"/>
      <c r="AD909" s="217"/>
      <c r="AE909" s="217"/>
      <c r="AF909" s="217"/>
      <c r="AG909" s="217"/>
      <c r="AH909" s="217"/>
      <c r="AI909" s="217"/>
      <c r="AJ909" s="217"/>
      <c r="AK909" s="217"/>
      <c r="AL909" s="217"/>
      <c r="AM909" s="217"/>
      <c r="AN909" s="217"/>
      <c r="AO909" s="217"/>
      <c r="AP909" s="217"/>
      <c r="AQ909" s="217"/>
      <c r="AR909" s="217"/>
      <c r="AS909" s="217"/>
      <c r="AT909" s="217"/>
      <c r="AU909" s="217"/>
      <c r="AV909" s="217"/>
      <c r="AW909" s="217"/>
      <c r="AX909" s="217"/>
      <c r="AY909" s="217"/>
      <c r="AZ909" s="217"/>
      <c r="BA909" s="217"/>
      <c r="BB909" s="217"/>
      <c r="BC909" s="217"/>
      <c r="BD909" s="217"/>
      <c r="BE909" s="217"/>
      <c r="BF909" s="217"/>
      <c r="BG909" s="217"/>
      <c r="BH909" s="217"/>
      <c r="BI909" s="217"/>
      <c r="BJ909" s="217"/>
      <c r="BK909" s="217"/>
      <c r="BL909" s="217"/>
      <c r="BM909" s="218">
        <v>10</v>
      </c>
    </row>
    <row r="910" spans="1:65">
      <c r="A910" s="29"/>
      <c r="B910" s="19">
        <v>1</v>
      </c>
      <c r="C910" s="9">
        <v>5</v>
      </c>
      <c r="D910" s="219" t="s">
        <v>98</v>
      </c>
      <c r="E910" s="219">
        <v>9.6999999999999993</v>
      </c>
      <c r="F910" s="219" t="s">
        <v>291</v>
      </c>
      <c r="G910" s="219" t="s">
        <v>292</v>
      </c>
      <c r="H910" s="216"/>
      <c r="I910" s="217"/>
      <c r="J910" s="217"/>
      <c r="K910" s="217"/>
      <c r="L910" s="217"/>
      <c r="M910" s="217"/>
      <c r="N910" s="217"/>
      <c r="O910" s="217"/>
      <c r="P910" s="217"/>
      <c r="Q910" s="217"/>
      <c r="R910" s="217"/>
      <c r="S910" s="217"/>
      <c r="T910" s="217"/>
      <c r="U910" s="217"/>
      <c r="V910" s="217"/>
      <c r="W910" s="217"/>
      <c r="X910" s="217"/>
      <c r="Y910" s="217"/>
      <c r="Z910" s="217"/>
      <c r="AA910" s="217"/>
      <c r="AB910" s="217"/>
      <c r="AC910" s="217"/>
      <c r="AD910" s="217"/>
      <c r="AE910" s="217"/>
      <c r="AF910" s="217"/>
      <c r="AG910" s="217"/>
      <c r="AH910" s="217"/>
      <c r="AI910" s="217"/>
      <c r="AJ910" s="217"/>
      <c r="AK910" s="217"/>
      <c r="AL910" s="217"/>
      <c r="AM910" s="217"/>
      <c r="AN910" s="217"/>
      <c r="AO910" s="217"/>
      <c r="AP910" s="217"/>
      <c r="AQ910" s="217"/>
      <c r="AR910" s="217"/>
      <c r="AS910" s="217"/>
      <c r="AT910" s="217"/>
      <c r="AU910" s="217"/>
      <c r="AV910" s="217"/>
      <c r="AW910" s="217"/>
      <c r="AX910" s="217"/>
      <c r="AY910" s="217"/>
      <c r="AZ910" s="217"/>
      <c r="BA910" s="217"/>
      <c r="BB910" s="217"/>
      <c r="BC910" s="217"/>
      <c r="BD910" s="217"/>
      <c r="BE910" s="217"/>
      <c r="BF910" s="217"/>
      <c r="BG910" s="217"/>
      <c r="BH910" s="217"/>
      <c r="BI910" s="217"/>
      <c r="BJ910" s="217"/>
      <c r="BK910" s="217"/>
      <c r="BL910" s="217"/>
      <c r="BM910" s="218">
        <v>29</v>
      </c>
    </row>
    <row r="911" spans="1:65">
      <c r="A911" s="29"/>
      <c r="B911" s="19">
        <v>1</v>
      </c>
      <c r="C911" s="9">
        <v>6</v>
      </c>
      <c r="D911" s="219" t="s">
        <v>98</v>
      </c>
      <c r="E911" s="219">
        <v>10.6</v>
      </c>
      <c r="F911" s="219" t="s">
        <v>291</v>
      </c>
      <c r="G911" s="219" t="s">
        <v>292</v>
      </c>
      <c r="H911" s="216"/>
      <c r="I911" s="217"/>
      <c r="J911" s="217"/>
      <c r="K911" s="217"/>
      <c r="L911" s="217"/>
      <c r="M911" s="217"/>
      <c r="N911" s="217"/>
      <c r="O911" s="217"/>
      <c r="P911" s="217"/>
      <c r="Q911" s="217"/>
      <c r="R911" s="217"/>
      <c r="S911" s="217"/>
      <c r="T911" s="217"/>
      <c r="U911" s="217"/>
      <c r="V911" s="217"/>
      <c r="W911" s="217"/>
      <c r="X911" s="217"/>
      <c r="Y911" s="217"/>
      <c r="Z911" s="217"/>
      <c r="AA911" s="217"/>
      <c r="AB911" s="217"/>
      <c r="AC911" s="217"/>
      <c r="AD911" s="217"/>
      <c r="AE911" s="217"/>
      <c r="AF911" s="217"/>
      <c r="AG911" s="217"/>
      <c r="AH911" s="217"/>
      <c r="AI911" s="217"/>
      <c r="AJ911" s="217"/>
      <c r="AK911" s="217"/>
      <c r="AL911" s="217"/>
      <c r="AM911" s="217"/>
      <c r="AN911" s="217"/>
      <c r="AO911" s="217"/>
      <c r="AP911" s="217"/>
      <c r="AQ911" s="217"/>
      <c r="AR911" s="217"/>
      <c r="AS911" s="217"/>
      <c r="AT911" s="217"/>
      <c r="AU911" s="217"/>
      <c r="AV911" s="217"/>
      <c r="AW911" s="217"/>
      <c r="AX911" s="217"/>
      <c r="AY911" s="217"/>
      <c r="AZ911" s="217"/>
      <c r="BA911" s="217"/>
      <c r="BB911" s="217"/>
      <c r="BC911" s="217"/>
      <c r="BD911" s="217"/>
      <c r="BE911" s="217"/>
      <c r="BF911" s="217"/>
      <c r="BG911" s="217"/>
      <c r="BH911" s="217"/>
      <c r="BI911" s="217"/>
      <c r="BJ911" s="217"/>
      <c r="BK911" s="217"/>
      <c r="BL911" s="217"/>
      <c r="BM911" s="221"/>
    </row>
    <row r="912" spans="1:65">
      <c r="A912" s="29"/>
      <c r="B912" s="20" t="s">
        <v>271</v>
      </c>
      <c r="C912" s="12"/>
      <c r="D912" s="222" t="s">
        <v>770</v>
      </c>
      <c r="E912" s="222">
        <v>10.000000000000002</v>
      </c>
      <c r="F912" s="222" t="s">
        <v>770</v>
      </c>
      <c r="G912" s="222" t="s">
        <v>770</v>
      </c>
      <c r="H912" s="216"/>
      <c r="I912" s="217"/>
      <c r="J912" s="217"/>
      <c r="K912" s="217"/>
      <c r="L912" s="217"/>
      <c r="M912" s="217"/>
      <c r="N912" s="217"/>
      <c r="O912" s="217"/>
      <c r="P912" s="217"/>
      <c r="Q912" s="217"/>
      <c r="R912" s="217"/>
      <c r="S912" s="217"/>
      <c r="T912" s="217"/>
      <c r="U912" s="217"/>
      <c r="V912" s="217"/>
      <c r="W912" s="217"/>
      <c r="X912" s="217"/>
      <c r="Y912" s="217"/>
      <c r="Z912" s="217"/>
      <c r="AA912" s="217"/>
      <c r="AB912" s="217"/>
      <c r="AC912" s="217"/>
      <c r="AD912" s="217"/>
      <c r="AE912" s="217"/>
      <c r="AF912" s="217"/>
      <c r="AG912" s="217"/>
      <c r="AH912" s="217"/>
      <c r="AI912" s="217"/>
      <c r="AJ912" s="217"/>
      <c r="AK912" s="217"/>
      <c r="AL912" s="217"/>
      <c r="AM912" s="217"/>
      <c r="AN912" s="217"/>
      <c r="AO912" s="217"/>
      <c r="AP912" s="217"/>
      <c r="AQ912" s="217"/>
      <c r="AR912" s="217"/>
      <c r="AS912" s="217"/>
      <c r="AT912" s="217"/>
      <c r="AU912" s="217"/>
      <c r="AV912" s="217"/>
      <c r="AW912" s="217"/>
      <c r="AX912" s="217"/>
      <c r="AY912" s="217"/>
      <c r="AZ912" s="217"/>
      <c r="BA912" s="217"/>
      <c r="BB912" s="217"/>
      <c r="BC912" s="217"/>
      <c r="BD912" s="217"/>
      <c r="BE912" s="217"/>
      <c r="BF912" s="217"/>
      <c r="BG912" s="217"/>
      <c r="BH912" s="217"/>
      <c r="BI912" s="217"/>
      <c r="BJ912" s="217"/>
      <c r="BK912" s="217"/>
      <c r="BL912" s="217"/>
      <c r="BM912" s="221"/>
    </row>
    <row r="913" spans="1:65">
      <c r="A913" s="29"/>
      <c r="B913" s="3" t="s">
        <v>272</v>
      </c>
      <c r="C913" s="28"/>
      <c r="D913" s="219" t="s">
        <v>770</v>
      </c>
      <c r="E913" s="219">
        <v>9.6999999999999993</v>
      </c>
      <c r="F913" s="219" t="s">
        <v>770</v>
      </c>
      <c r="G913" s="219" t="s">
        <v>770</v>
      </c>
      <c r="H913" s="216"/>
      <c r="I913" s="217"/>
      <c r="J913" s="217"/>
      <c r="K913" s="217"/>
      <c r="L913" s="217"/>
      <c r="M913" s="217"/>
      <c r="N913" s="217"/>
      <c r="O913" s="217"/>
      <c r="P913" s="217"/>
      <c r="Q913" s="217"/>
      <c r="R913" s="217"/>
      <c r="S913" s="217"/>
      <c r="T913" s="217"/>
      <c r="U913" s="217"/>
      <c r="V913" s="217"/>
      <c r="W913" s="217"/>
      <c r="X913" s="217"/>
      <c r="Y913" s="217"/>
      <c r="Z913" s="217"/>
      <c r="AA913" s="217"/>
      <c r="AB913" s="217"/>
      <c r="AC913" s="217"/>
      <c r="AD913" s="217"/>
      <c r="AE913" s="217"/>
      <c r="AF913" s="217"/>
      <c r="AG913" s="217"/>
      <c r="AH913" s="217"/>
      <c r="AI913" s="217"/>
      <c r="AJ913" s="217"/>
      <c r="AK913" s="217"/>
      <c r="AL913" s="217"/>
      <c r="AM913" s="217"/>
      <c r="AN913" s="217"/>
      <c r="AO913" s="217"/>
      <c r="AP913" s="217"/>
      <c r="AQ913" s="217"/>
      <c r="AR913" s="217"/>
      <c r="AS913" s="217"/>
      <c r="AT913" s="217"/>
      <c r="AU913" s="217"/>
      <c r="AV913" s="217"/>
      <c r="AW913" s="217"/>
      <c r="AX913" s="217"/>
      <c r="AY913" s="217"/>
      <c r="AZ913" s="217"/>
      <c r="BA913" s="217"/>
      <c r="BB913" s="217"/>
      <c r="BC913" s="217"/>
      <c r="BD913" s="217"/>
      <c r="BE913" s="217"/>
      <c r="BF913" s="217"/>
      <c r="BG913" s="217"/>
      <c r="BH913" s="217"/>
      <c r="BI913" s="217"/>
      <c r="BJ913" s="217"/>
      <c r="BK913" s="217"/>
      <c r="BL913" s="217"/>
      <c r="BM913" s="221"/>
    </row>
    <row r="914" spans="1:65">
      <c r="A914" s="29"/>
      <c r="B914" s="3" t="s">
        <v>273</v>
      </c>
      <c r="C914" s="28"/>
      <c r="D914" s="219" t="s">
        <v>770</v>
      </c>
      <c r="E914" s="219">
        <v>0.78993670632526047</v>
      </c>
      <c r="F914" s="219" t="s">
        <v>770</v>
      </c>
      <c r="G914" s="219" t="s">
        <v>770</v>
      </c>
      <c r="H914" s="216"/>
      <c r="I914" s="217"/>
      <c r="J914" s="217"/>
      <c r="K914" s="217"/>
      <c r="L914" s="217"/>
      <c r="M914" s="217"/>
      <c r="N914" s="217"/>
      <c r="O914" s="217"/>
      <c r="P914" s="217"/>
      <c r="Q914" s="217"/>
      <c r="R914" s="217"/>
      <c r="S914" s="217"/>
      <c r="T914" s="217"/>
      <c r="U914" s="217"/>
      <c r="V914" s="217"/>
      <c r="W914" s="217"/>
      <c r="X914" s="217"/>
      <c r="Y914" s="217"/>
      <c r="Z914" s="217"/>
      <c r="AA914" s="217"/>
      <c r="AB914" s="217"/>
      <c r="AC914" s="217"/>
      <c r="AD914" s="217"/>
      <c r="AE914" s="217"/>
      <c r="AF914" s="217"/>
      <c r="AG914" s="217"/>
      <c r="AH914" s="217"/>
      <c r="AI914" s="217"/>
      <c r="AJ914" s="217"/>
      <c r="AK914" s="217"/>
      <c r="AL914" s="217"/>
      <c r="AM914" s="217"/>
      <c r="AN914" s="217"/>
      <c r="AO914" s="217"/>
      <c r="AP914" s="217"/>
      <c r="AQ914" s="217"/>
      <c r="AR914" s="217"/>
      <c r="AS914" s="217"/>
      <c r="AT914" s="217"/>
      <c r="AU914" s="217"/>
      <c r="AV914" s="217"/>
      <c r="AW914" s="217"/>
      <c r="AX914" s="217"/>
      <c r="AY914" s="217"/>
      <c r="AZ914" s="217"/>
      <c r="BA914" s="217"/>
      <c r="BB914" s="217"/>
      <c r="BC914" s="217"/>
      <c r="BD914" s="217"/>
      <c r="BE914" s="217"/>
      <c r="BF914" s="217"/>
      <c r="BG914" s="217"/>
      <c r="BH914" s="217"/>
      <c r="BI914" s="217"/>
      <c r="BJ914" s="217"/>
      <c r="BK914" s="217"/>
      <c r="BL914" s="217"/>
      <c r="BM914" s="221"/>
    </row>
    <row r="915" spans="1:65">
      <c r="A915" s="29"/>
      <c r="B915" s="3" t="s">
        <v>87</v>
      </c>
      <c r="C915" s="28"/>
      <c r="D915" s="13" t="s">
        <v>770</v>
      </c>
      <c r="E915" s="13">
        <v>7.8993670632526033E-2</v>
      </c>
      <c r="F915" s="13" t="s">
        <v>770</v>
      </c>
      <c r="G915" s="13" t="s">
        <v>770</v>
      </c>
      <c r="H915" s="15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29"/>
      <c r="B916" s="3" t="s">
        <v>274</v>
      </c>
      <c r="C916" s="28"/>
      <c r="D916" s="13" t="s">
        <v>770</v>
      </c>
      <c r="E916" s="13">
        <v>2.2204460492503131E-16</v>
      </c>
      <c r="F916" s="13" t="s">
        <v>770</v>
      </c>
      <c r="G916" s="13" t="s">
        <v>770</v>
      </c>
      <c r="H916" s="15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29"/>
      <c r="B917" s="45" t="s">
        <v>275</v>
      </c>
      <c r="C917" s="46"/>
      <c r="D917" s="44" t="s">
        <v>276</v>
      </c>
      <c r="E917" s="44" t="s">
        <v>276</v>
      </c>
      <c r="F917" s="44" t="s">
        <v>276</v>
      </c>
      <c r="G917" s="44" t="s">
        <v>276</v>
      </c>
      <c r="H917" s="15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B918" s="30"/>
      <c r="C918" s="20"/>
      <c r="D918" s="20"/>
      <c r="E918" s="20"/>
      <c r="F918" s="20"/>
      <c r="G918" s="20"/>
      <c r="BM918" s="55"/>
    </row>
    <row r="919" spans="1:65" ht="15">
      <c r="B919" s="8" t="s">
        <v>565</v>
      </c>
      <c r="BM919" s="27" t="s">
        <v>278</v>
      </c>
    </row>
    <row r="920" spans="1:65" ht="15">
      <c r="A920" s="24" t="s">
        <v>38</v>
      </c>
      <c r="B920" s="18" t="s">
        <v>114</v>
      </c>
      <c r="C920" s="15" t="s">
        <v>115</v>
      </c>
      <c r="D920" s="16" t="s">
        <v>240</v>
      </c>
      <c r="E920" s="17" t="s">
        <v>240</v>
      </c>
      <c r="F920" s="17" t="s">
        <v>240</v>
      </c>
      <c r="G920" s="17" t="s">
        <v>240</v>
      </c>
      <c r="H920" s="17" t="s">
        <v>240</v>
      </c>
      <c r="I920" s="15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</v>
      </c>
    </row>
    <row r="921" spans="1:65">
      <c r="A921" s="29"/>
      <c r="B921" s="19" t="s">
        <v>241</v>
      </c>
      <c r="C921" s="9" t="s">
        <v>241</v>
      </c>
      <c r="D921" s="151" t="s">
        <v>244</v>
      </c>
      <c r="E921" s="152" t="s">
        <v>248</v>
      </c>
      <c r="F921" s="152" t="s">
        <v>256</v>
      </c>
      <c r="G921" s="152" t="s">
        <v>280</v>
      </c>
      <c r="H921" s="152" t="s">
        <v>263</v>
      </c>
      <c r="I921" s="15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 t="s">
        <v>3</v>
      </c>
    </row>
    <row r="922" spans="1:65">
      <c r="A922" s="29"/>
      <c r="B922" s="19"/>
      <c r="C922" s="9"/>
      <c r="D922" s="10" t="s">
        <v>303</v>
      </c>
      <c r="E922" s="11" t="s">
        <v>102</v>
      </c>
      <c r="F922" s="11" t="s">
        <v>102</v>
      </c>
      <c r="G922" s="11" t="s">
        <v>103</v>
      </c>
      <c r="H922" s="11" t="s">
        <v>103</v>
      </c>
      <c r="I922" s="15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</v>
      </c>
    </row>
    <row r="923" spans="1:65">
      <c r="A923" s="29"/>
      <c r="B923" s="19"/>
      <c r="C923" s="9"/>
      <c r="D923" s="25"/>
      <c r="E923" s="25"/>
      <c r="F923" s="25"/>
      <c r="G923" s="25"/>
      <c r="H923" s="25"/>
      <c r="I923" s="15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</v>
      </c>
    </row>
    <row r="924" spans="1:65">
      <c r="A924" s="29"/>
      <c r="B924" s="18">
        <v>1</v>
      </c>
      <c r="C924" s="14">
        <v>1</v>
      </c>
      <c r="D924" s="214" t="s">
        <v>276</v>
      </c>
      <c r="E924" s="214">
        <v>14.5</v>
      </c>
      <c r="F924" s="214" t="s">
        <v>291</v>
      </c>
      <c r="G924" s="214">
        <v>28</v>
      </c>
      <c r="H924" s="214" t="s">
        <v>292</v>
      </c>
      <c r="I924" s="216"/>
      <c r="J924" s="217"/>
      <c r="K924" s="217"/>
      <c r="L924" s="217"/>
      <c r="M924" s="217"/>
      <c r="N924" s="217"/>
      <c r="O924" s="217"/>
      <c r="P924" s="217"/>
      <c r="Q924" s="217"/>
      <c r="R924" s="217"/>
      <c r="S924" s="217"/>
      <c r="T924" s="217"/>
      <c r="U924" s="217"/>
      <c r="V924" s="217"/>
      <c r="W924" s="217"/>
      <c r="X924" s="217"/>
      <c r="Y924" s="217"/>
      <c r="Z924" s="217"/>
      <c r="AA924" s="217"/>
      <c r="AB924" s="217"/>
      <c r="AC924" s="217"/>
      <c r="AD924" s="217"/>
      <c r="AE924" s="217"/>
      <c r="AF924" s="217"/>
      <c r="AG924" s="217"/>
      <c r="AH924" s="217"/>
      <c r="AI924" s="217"/>
      <c r="AJ924" s="217"/>
      <c r="AK924" s="217"/>
      <c r="AL924" s="217"/>
      <c r="AM924" s="217"/>
      <c r="AN924" s="217"/>
      <c r="AO924" s="217"/>
      <c r="AP924" s="217"/>
      <c r="AQ924" s="217"/>
      <c r="AR924" s="217"/>
      <c r="AS924" s="217"/>
      <c r="AT924" s="217"/>
      <c r="AU924" s="217"/>
      <c r="AV924" s="217"/>
      <c r="AW924" s="217"/>
      <c r="AX924" s="217"/>
      <c r="AY924" s="217"/>
      <c r="AZ924" s="217"/>
      <c r="BA924" s="217"/>
      <c r="BB924" s="217"/>
      <c r="BC924" s="217"/>
      <c r="BD924" s="217"/>
      <c r="BE924" s="217"/>
      <c r="BF924" s="217"/>
      <c r="BG924" s="217"/>
      <c r="BH924" s="217"/>
      <c r="BI924" s="217"/>
      <c r="BJ924" s="217"/>
      <c r="BK924" s="217"/>
      <c r="BL924" s="217"/>
      <c r="BM924" s="218">
        <v>1</v>
      </c>
    </row>
    <row r="925" spans="1:65">
      <c r="A925" s="29"/>
      <c r="B925" s="19">
        <v>1</v>
      </c>
      <c r="C925" s="9">
        <v>2</v>
      </c>
      <c r="D925" s="219" t="s">
        <v>276</v>
      </c>
      <c r="E925" s="219">
        <v>14.8</v>
      </c>
      <c r="F925" s="219" t="s">
        <v>291</v>
      </c>
      <c r="G925" s="219">
        <v>29</v>
      </c>
      <c r="H925" s="219" t="s">
        <v>292</v>
      </c>
      <c r="I925" s="216"/>
      <c r="J925" s="217"/>
      <c r="K925" s="217"/>
      <c r="L925" s="217"/>
      <c r="M925" s="217"/>
      <c r="N925" s="217"/>
      <c r="O925" s="217"/>
      <c r="P925" s="217"/>
      <c r="Q925" s="217"/>
      <c r="R925" s="217"/>
      <c r="S925" s="217"/>
      <c r="T925" s="217"/>
      <c r="U925" s="217"/>
      <c r="V925" s="217"/>
      <c r="W925" s="217"/>
      <c r="X925" s="217"/>
      <c r="Y925" s="217"/>
      <c r="Z925" s="217"/>
      <c r="AA925" s="217"/>
      <c r="AB925" s="217"/>
      <c r="AC925" s="217"/>
      <c r="AD925" s="217"/>
      <c r="AE925" s="217"/>
      <c r="AF925" s="217"/>
      <c r="AG925" s="217"/>
      <c r="AH925" s="217"/>
      <c r="AI925" s="217"/>
      <c r="AJ925" s="217"/>
      <c r="AK925" s="217"/>
      <c r="AL925" s="217"/>
      <c r="AM925" s="217"/>
      <c r="AN925" s="217"/>
      <c r="AO925" s="217"/>
      <c r="AP925" s="217"/>
      <c r="AQ925" s="217"/>
      <c r="AR925" s="217"/>
      <c r="AS925" s="217"/>
      <c r="AT925" s="217"/>
      <c r="AU925" s="217"/>
      <c r="AV925" s="217"/>
      <c r="AW925" s="217"/>
      <c r="AX925" s="217"/>
      <c r="AY925" s="217"/>
      <c r="AZ925" s="217"/>
      <c r="BA925" s="217"/>
      <c r="BB925" s="217"/>
      <c r="BC925" s="217"/>
      <c r="BD925" s="217"/>
      <c r="BE925" s="217"/>
      <c r="BF925" s="217"/>
      <c r="BG925" s="217"/>
      <c r="BH925" s="217"/>
      <c r="BI925" s="217"/>
      <c r="BJ925" s="217"/>
      <c r="BK925" s="217"/>
      <c r="BL925" s="217"/>
      <c r="BM925" s="218">
        <v>24</v>
      </c>
    </row>
    <row r="926" spans="1:65">
      <c r="A926" s="29"/>
      <c r="B926" s="19">
        <v>1</v>
      </c>
      <c r="C926" s="9">
        <v>3</v>
      </c>
      <c r="D926" s="219" t="s">
        <v>276</v>
      </c>
      <c r="E926" s="219">
        <v>16.5</v>
      </c>
      <c r="F926" s="219" t="s">
        <v>291</v>
      </c>
      <c r="G926" s="219">
        <v>28</v>
      </c>
      <c r="H926" s="219" t="s">
        <v>292</v>
      </c>
      <c r="I926" s="216"/>
      <c r="J926" s="217"/>
      <c r="K926" s="217"/>
      <c r="L926" s="217"/>
      <c r="M926" s="217"/>
      <c r="N926" s="217"/>
      <c r="O926" s="217"/>
      <c r="P926" s="217"/>
      <c r="Q926" s="217"/>
      <c r="R926" s="217"/>
      <c r="S926" s="217"/>
      <c r="T926" s="217"/>
      <c r="U926" s="217"/>
      <c r="V926" s="217"/>
      <c r="W926" s="217"/>
      <c r="X926" s="217"/>
      <c r="Y926" s="217"/>
      <c r="Z926" s="217"/>
      <c r="AA926" s="217"/>
      <c r="AB926" s="217"/>
      <c r="AC926" s="217"/>
      <c r="AD926" s="217"/>
      <c r="AE926" s="217"/>
      <c r="AF926" s="217"/>
      <c r="AG926" s="217"/>
      <c r="AH926" s="217"/>
      <c r="AI926" s="217"/>
      <c r="AJ926" s="217"/>
      <c r="AK926" s="217"/>
      <c r="AL926" s="217"/>
      <c r="AM926" s="217"/>
      <c r="AN926" s="217"/>
      <c r="AO926" s="217"/>
      <c r="AP926" s="217"/>
      <c r="AQ926" s="217"/>
      <c r="AR926" s="217"/>
      <c r="AS926" s="217"/>
      <c r="AT926" s="217"/>
      <c r="AU926" s="217"/>
      <c r="AV926" s="217"/>
      <c r="AW926" s="217"/>
      <c r="AX926" s="217"/>
      <c r="AY926" s="217"/>
      <c r="AZ926" s="217"/>
      <c r="BA926" s="217"/>
      <c r="BB926" s="217"/>
      <c r="BC926" s="217"/>
      <c r="BD926" s="217"/>
      <c r="BE926" s="217"/>
      <c r="BF926" s="217"/>
      <c r="BG926" s="217"/>
      <c r="BH926" s="217"/>
      <c r="BI926" s="217"/>
      <c r="BJ926" s="217"/>
      <c r="BK926" s="217"/>
      <c r="BL926" s="217"/>
      <c r="BM926" s="218">
        <v>16</v>
      </c>
    </row>
    <row r="927" spans="1:65">
      <c r="A927" s="29"/>
      <c r="B927" s="19">
        <v>1</v>
      </c>
      <c r="C927" s="9">
        <v>4</v>
      </c>
      <c r="D927" s="219" t="s">
        <v>276</v>
      </c>
      <c r="E927" s="219">
        <v>15.5</v>
      </c>
      <c r="F927" s="219" t="s">
        <v>291</v>
      </c>
      <c r="G927" s="219">
        <v>29</v>
      </c>
      <c r="H927" s="219" t="s">
        <v>292</v>
      </c>
      <c r="I927" s="216"/>
      <c r="J927" s="217"/>
      <c r="K927" s="217"/>
      <c r="L927" s="217"/>
      <c r="M927" s="217"/>
      <c r="N927" s="217"/>
      <c r="O927" s="217"/>
      <c r="P927" s="217"/>
      <c r="Q927" s="217"/>
      <c r="R927" s="217"/>
      <c r="S927" s="217"/>
      <c r="T927" s="217"/>
      <c r="U927" s="217"/>
      <c r="V927" s="217"/>
      <c r="W927" s="217"/>
      <c r="X927" s="217"/>
      <c r="Y927" s="217"/>
      <c r="Z927" s="217"/>
      <c r="AA927" s="217"/>
      <c r="AB927" s="217"/>
      <c r="AC927" s="217"/>
      <c r="AD927" s="217"/>
      <c r="AE927" s="217"/>
      <c r="AF927" s="217"/>
      <c r="AG927" s="217"/>
      <c r="AH927" s="217"/>
      <c r="AI927" s="217"/>
      <c r="AJ927" s="217"/>
      <c r="AK927" s="217"/>
      <c r="AL927" s="217"/>
      <c r="AM927" s="217"/>
      <c r="AN927" s="217"/>
      <c r="AO927" s="217"/>
      <c r="AP927" s="217"/>
      <c r="AQ927" s="217"/>
      <c r="AR927" s="217"/>
      <c r="AS927" s="217"/>
      <c r="AT927" s="217"/>
      <c r="AU927" s="217"/>
      <c r="AV927" s="217"/>
      <c r="AW927" s="217"/>
      <c r="AX927" s="217"/>
      <c r="AY927" s="217"/>
      <c r="AZ927" s="217"/>
      <c r="BA927" s="217"/>
      <c r="BB927" s="217"/>
      <c r="BC927" s="217"/>
      <c r="BD927" s="217"/>
      <c r="BE927" s="217"/>
      <c r="BF927" s="217"/>
      <c r="BG927" s="217"/>
      <c r="BH927" s="217"/>
      <c r="BI927" s="217"/>
      <c r="BJ927" s="217"/>
      <c r="BK927" s="217"/>
      <c r="BL927" s="217"/>
      <c r="BM927" s="218">
        <v>22.05</v>
      </c>
    </row>
    <row r="928" spans="1:65">
      <c r="A928" s="29"/>
      <c r="B928" s="19">
        <v>1</v>
      </c>
      <c r="C928" s="9">
        <v>5</v>
      </c>
      <c r="D928" s="219" t="s">
        <v>276</v>
      </c>
      <c r="E928" s="219">
        <v>17.100000000000001</v>
      </c>
      <c r="F928" s="219" t="s">
        <v>291</v>
      </c>
      <c r="G928" s="219">
        <v>28</v>
      </c>
      <c r="H928" s="219" t="s">
        <v>292</v>
      </c>
      <c r="I928" s="216"/>
      <c r="J928" s="217"/>
      <c r="K928" s="217"/>
      <c r="L928" s="217"/>
      <c r="M928" s="217"/>
      <c r="N928" s="217"/>
      <c r="O928" s="217"/>
      <c r="P928" s="217"/>
      <c r="Q928" s="217"/>
      <c r="R928" s="217"/>
      <c r="S928" s="217"/>
      <c r="T928" s="217"/>
      <c r="U928" s="217"/>
      <c r="V928" s="217"/>
      <c r="W928" s="217"/>
      <c r="X928" s="217"/>
      <c r="Y928" s="217"/>
      <c r="Z928" s="217"/>
      <c r="AA928" s="217"/>
      <c r="AB928" s="217"/>
      <c r="AC928" s="217"/>
      <c r="AD928" s="217"/>
      <c r="AE928" s="217"/>
      <c r="AF928" s="217"/>
      <c r="AG928" s="217"/>
      <c r="AH928" s="217"/>
      <c r="AI928" s="217"/>
      <c r="AJ928" s="217"/>
      <c r="AK928" s="217"/>
      <c r="AL928" s="217"/>
      <c r="AM928" s="217"/>
      <c r="AN928" s="217"/>
      <c r="AO928" s="217"/>
      <c r="AP928" s="217"/>
      <c r="AQ928" s="217"/>
      <c r="AR928" s="217"/>
      <c r="AS928" s="217"/>
      <c r="AT928" s="217"/>
      <c r="AU928" s="217"/>
      <c r="AV928" s="217"/>
      <c r="AW928" s="217"/>
      <c r="AX928" s="217"/>
      <c r="AY928" s="217"/>
      <c r="AZ928" s="217"/>
      <c r="BA928" s="217"/>
      <c r="BB928" s="217"/>
      <c r="BC928" s="217"/>
      <c r="BD928" s="217"/>
      <c r="BE928" s="217"/>
      <c r="BF928" s="217"/>
      <c r="BG928" s="217"/>
      <c r="BH928" s="217"/>
      <c r="BI928" s="217"/>
      <c r="BJ928" s="217"/>
      <c r="BK928" s="217"/>
      <c r="BL928" s="217"/>
      <c r="BM928" s="218">
        <v>30</v>
      </c>
    </row>
    <row r="929" spans="1:65">
      <c r="A929" s="29"/>
      <c r="B929" s="19">
        <v>1</v>
      </c>
      <c r="C929" s="9">
        <v>6</v>
      </c>
      <c r="D929" s="219" t="s">
        <v>276</v>
      </c>
      <c r="E929" s="219">
        <v>15.2</v>
      </c>
      <c r="F929" s="219" t="s">
        <v>291</v>
      </c>
      <c r="G929" s="219">
        <v>29</v>
      </c>
      <c r="H929" s="219" t="s">
        <v>292</v>
      </c>
      <c r="I929" s="216"/>
      <c r="J929" s="217"/>
      <c r="K929" s="217"/>
      <c r="L929" s="217"/>
      <c r="M929" s="217"/>
      <c r="N929" s="217"/>
      <c r="O929" s="217"/>
      <c r="P929" s="217"/>
      <c r="Q929" s="217"/>
      <c r="R929" s="217"/>
      <c r="S929" s="217"/>
      <c r="T929" s="217"/>
      <c r="U929" s="217"/>
      <c r="V929" s="217"/>
      <c r="W929" s="217"/>
      <c r="X929" s="217"/>
      <c r="Y929" s="217"/>
      <c r="Z929" s="217"/>
      <c r="AA929" s="217"/>
      <c r="AB929" s="217"/>
      <c r="AC929" s="217"/>
      <c r="AD929" s="217"/>
      <c r="AE929" s="217"/>
      <c r="AF929" s="217"/>
      <c r="AG929" s="217"/>
      <c r="AH929" s="217"/>
      <c r="AI929" s="217"/>
      <c r="AJ929" s="217"/>
      <c r="AK929" s="217"/>
      <c r="AL929" s="217"/>
      <c r="AM929" s="217"/>
      <c r="AN929" s="217"/>
      <c r="AO929" s="217"/>
      <c r="AP929" s="217"/>
      <c r="AQ929" s="217"/>
      <c r="AR929" s="217"/>
      <c r="AS929" s="217"/>
      <c r="AT929" s="217"/>
      <c r="AU929" s="217"/>
      <c r="AV929" s="217"/>
      <c r="AW929" s="217"/>
      <c r="AX929" s="217"/>
      <c r="AY929" s="217"/>
      <c r="AZ929" s="217"/>
      <c r="BA929" s="217"/>
      <c r="BB929" s="217"/>
      <c r="BC929" s="217"/>
      <c r="BD929" s="217"/>
      <c r="BE929" s="217"/>
      <c r="BF929" s="217"/>
      <c r="BG929" s="217"/>
      <c r="BH929" s="217"/>
      <c r="BI929" s="217"/>
      <c r="BJ929" s="217"/>
      <c r="BK929" s="217"/>
      <c r="BL929" s="217"/>
      <c r="BM929" s="221"/>
    </row>
    <row r="930" spans="1:65">
      <c r="A930" s="29"/>
      <c r="B930" s="20" t="s">
        <v>271</v>
      </c>
      <c r="C930" s="12"/>
      <c r="D930" s="222" t="s">
        <v>770</v>
      </c>
      <c r="E930" s="222">
        <v>15.600000000000001</v>
      </c>
      <c r="F930" s="222" t="s">
        <v>770</v>
      </c>
      <c r="G930" s="222">
        <v>28.5</v>
      </c>
      <c r="H930" s="222" t="s">
        <v>770</v>
      </c>
      <c r="I930" s="216"/>
      <c r="J930" s="217"/>
      <c r="K930" s="217"/>
      <c r="L930" s="217"/>
      <c r="M930" s="217"/>
      <c r="N930" s="217"/>
      <c r="O930" s="217"/>
      <c r="P930" s="217"/>
      <c r="Q930" s="217"/>
      <c r="R930" s="217"/>
      <c r="S930" s="217"/>
      <c r="T930" s="217"/>
      <c r="U930" s="217"/>
      <c r="V930" s="217"/>
      <c r="W930" s="217"/>
      <c r="X930" s="217"/>
      <c r="Y930" s="217"/>
      <c r="Z930" s="217"/>
      <c r="AA930" s="217"/>
      <c r="AB930" s="217"/>
      <c r="AC930" s="217"/>
      <c r="AD930" s="217"/>
      <c r="AE930" s="217"/>
      <c r="AF930" s="217"/>
      <c r="AG930" s="217"/>
      <c r="AH930" s="217"/>
      <c r="AI930" s="217"/>
      <c r="AJ930" s="217"/>
      <c r="AK930" s="217"/>
      <c r="AL930" s="217"/>
      <c r="AM930" s="217"/>
      <c r="AN930" s="217"/>
      <c r="AO930" s="217"/>
      <c r="AP930" s="217"/>
      <c r="AQ930" s="217"/>
      <c r="AR930" s="217"/>
      <c r="AS930" s="217"/>
      <c r="AT930" s="217"/>
      <c r="AU930" s="217"/>
      <c r="AV930" s="217"/>
      <c r="AW930" s="217"/>
      <c r="AX930" s="217"/>
      <c r="AY930" s="217"/>
      <c r="AZ930" s="217"/>
      <c r="BA930" s="217"/>
      <c r="BB930" s="217"/>
      <c r="BC930" s="217"/>
      <c r="BD930" s="217"/>
      <c r="BE930" s="217"/>
      <c r="BF930" s="217"/>
      <c r="BG930" s="217"/>
      <c r="BH930" s="217"/>
      <c r="BI930" s="217"/>
      <c r="BJ930" s="217"/>
      <c r="BK930" s="217"/>
      <c r="BL930" s="217"/>
      <c r="BM930" s="221"/>
    </row>
    <row r="931" spans="1:65">
      <c r="A931" s="29"/>
      <c r="B931" s="3" t="s">
        <v>272</v>
      </c>
      <c r="C931" s="28"/>
      <c r="D931" s="219" t="s">
        <v>770</v>
      </c>
      <c r="E931" s="219">
        <v>15.35</v>
      </c>
      <c r="F931" s="219" t="s">
        <v>770</v>
      </c>
      <c r="G931" s="219">
        <v>28.5</v>
      </c>
      <c r="H931" s="219" t="s">
        <v>770</v>
      </c>
      <c r="I931" s="216"/>
      <c r="J931" s="217"/>
      <c r="K931" s="217"/>
      <c r="L931" s="217"/>
      <c r="M931" s="217"/>
      <c r="N931" s="217"/>
      <c r="O931" s="217"/>
      <c r="P931" s="217"/>
      <c r="Q931" s="217"/>
      <c r="R931" s="217"/>
      <c r="S931" s="217"/>
      <c r="T931" s="217"/>
      <c r="U931" s="217"/>
      <c r="V931" s="217"/>
      <c r="W931" s="217"/>
      <c r="X931" s="217"/>
      <c r="Y931" s="217"/>
      <c r="Z931" s="217"/>
      <c r="AA931" s="217"/>
      <c r="AB931" s="217"/>
      <c r="AC931" s="217"/>
      <c r="AD931" s="217"/>
      <c r="AE931" s="217"/>
      <c r="AF931" s="217"/>
      <c r="AG931" s="217"/>
      <c r="AH931" s="217"/>
      <c r="AI931" s="217"/>
      <c r="AJ931" s="217"/>
      <c r="AK931" s="217"/>
      <c r="AL931" s="217"/>
      <c r="AM931" s="217"/>
      <c r="AN931" s="217"/>
      <c r="AO931" s="217"/>
      <c r="AP931" s="217"/>
      <c r="AQ931" s="217"/>
      <c r="AR931" s="217"/>
      <c r="AS931" s="217"/>
      <c r="AT931" s="217"/>
      <c r="AU931" s="217"/>
      <c r="AV931" s="217"/>
      <c r="AW931" s="217"/>
      <c r="AX931" s="217"/>
      <c r="AY931" s="217"/>
      <c r="AZ931" s="217"/>
      <c r="BA931" s="217"/>
      <c r="BB931" s="217"/>
      <c r="BC931" s="217"/>
      <c r="BD931" s="217"/>
      <c r="BE931" s="217"/>
      <c r="BF931" s="217"/>
      <c r="BG931" s="217"/>
      <c r="BH931" s="217"/>
      <c r="BI931" s="217"/>
      <c r="BJ931" s="217"/>
      <c r="BK931" s="217"/>
      <c r="BL931" s="217"/>
      <c r="BM931" s="221"/>
    </row>
    <row r="932" spans="1:65">
      <c r="A932" s="29"/>
      <c r="B932" s="3" t="s">
        <v>273</v>
      </c>
      <c r="C932" s="28"/>
      <c r="D932" s="219" t="s">
        <v>770</v>
      </c>
      <c r="E932" s="219">
        <v>1.0079682534683325</v>
      </c>
      <c r="F932" s="219" t="s">
        <v>770</v>
      </c>
      <c r="G932" s="219">
        <v>0.54772255750516607</v>
      </c>
      <c r="H932" s="219" t="s">
        <v>770</v>
      </c>
      <c r="I932" s="216"/>
      <c r="J932" s="217"/>
      <c r="K932" s="217"/>
      <c r="L932" s="217"/>
      <c r="M932" s="217"/>
      <c r="N932" s="217"/>
      <c r="O932" s="217"/>
      <c r="P932" s="217"/>
      <c r="Q932" s="217"/>
      <c r="R932" s="217"/>
      <c r="S932" s="217"/>
      <c r="T932" s="217"/>
      <c r="U932" s="217"/>
      <c r="V932" s="217"/>
      <c r="W932" s="217"/>
      <c r="X932" s="217"/>
      <c r="Y932" s="217"/>
      <c r="Z932" s="217"/>
      <c r="AA932" s="217"/>
      <c r="AB932" s="217"/>
      <c r="AC932" s="217"/>
      <c r="AD932" s="217"/>
      <c r="AE932" s="217"/>
      <c r="AF932" s="217"/>
      <c r="AG932" s="217"/>
      <c r="AH932" s="217"/>
      <c r="AI932" s="217"/>
      <c r="AJ932" s="217"/>
      <c r="AK932" s="217"/>
      <c r="AL932" s="217"/>
      <c r="AM932" s="217"/>
      <c r="AN932" s="217"/>
      <c r="AO932" s="217"/>
      <c r="AP932" s="217"/>
      <c r="AQ932" s="217"/>
      <c r="AR932" s="217"/>
      <c r="AS932" s="217"/>
      <c r="AT932" s="217"/>
      <c r="AU932" s="217"/>
      <c r="AV932" s="217"/>
      <c r="AW932" s="217"/>
      <c r="AX932" s="217"/>
      <c r="AY932" s="217"/>
      <c r="AZ932" s="217"/>
      <c r="BA932" s="217"/>
      <c r="BB932" s="217"/>
      <c r="BC932" s="217"/>
      <c r="BD932" s="217"/>
      <c r="BE932" s="217"/>
      <c r="BF932" s="217"/>
      <c r="BG932" s="217"/>
      <c r="BH932" s="217"/>
      <c r="BI932" s="217"/>
      <c r="BJ932" s="217"/>
      <c r="BK932" s="217"/>
      <c r="BL932" s="217"/>
      <c r="BM932" s="221"/>
    </row>
    <row r="933" spans="1:65">
      <c r="A933" s="29"/>
      <c r="B933" s="3" t="s">
        <v>87</v>
      </c>
      <c r="C933" s="28"/>
      <c r="D933" s="13" t="s">
        <v>770</v>
      </c>
      <c r="E933" s="13">
        <v>6.4613349581303367E-2</v>
      </c>
      <c r="F933" s="13" t="s">
        <v>770</v>
      </c>
      <c r="G933" s="13">
        <v>1.921833535105846E-2</v>
      </c>
      <c r="H933" s="13" t="s">
        <v>770</v>
      </c>
      <c r="I933" s="15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29"/>
      <c r="B934" s="3" t="s">
        <v>274</v>
      </c>
      <c r="C934" s="28"/>
      <c r="D934" s="13" t="s">
        <v>770</v>
      </c>
      <c r="E934" s="13">
        <v>-0.29251700680272108</v>
      </c>
      <c r="F934" s="13" t="s">
        <v>770</v>
      </c>
      <c r="G934" s="13">
        <v>0.29251700680272097</v>
      </c>
      <c r="H934" s="13" t="s">
        <v>770</v>
      </c>
      <c r="I934" s="15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29"/>
      <c r="B935" s="45" t="s">
        <v>275</v>
      </c>
      <c r="C935" s="46"/>
      <c r="D935" s="44" t="s">
        <v>276</v>
      </c>
      <c r="E935" s="44">
        <v>0.67</v>
      </c>
      <c r="F935" s="44" t="s">
        <v>276</v>
      </c>
      <c r="G935" s="44">
        <v>0.67</v>
      </c>
      <c r="H935" s="44" t="s">
        <v>276</v>
      </c>
      <c r="I935" s="15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0"/>
      <c r="C936" s="20"/>
      <c r="D936" s="20"/>
      <c r="E936" s="20"/>
      <c r="F936" s="20"/>
      <c r="G936" s="20"/>
      <c r="H936" s="20"/>
      <c r="BM936" s="55"/>
    </row>
    <row r="937" spans="1:65" ht="15">
      <c r="B937" s="8" t="s">
        <v>566</v>
      </c>
      <c r="BM937" s="27" t="s">
        <v>278</v>
      </c>
    </row>
    <row r="938" spans="1:65" ht="15">
      <c r="A938" s="24" t="s">
        <v>41</v>
      </c>
      <c r="B938" s="18" t="s">
        <v>114</v>
      </c>
      <c r="C938" s="15" t="s">
        <v>115</v>
      </c>
      <c r="D938" s="16" t="s">
        <v>240</v>
      </c>
      <c r="E938" s="17" t="s">
        <v>240</v>
      </c>
      <c r="F938" s="15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</v>
      </c>
    </row>
    <row r="939" spans="1:65">
      <c r="A939" s="29"/>
      <c r="B939" s="19" t="s">
        <v>241</v>
      </c>
      <c r="C939" s="9" t="s">
        <v>241</v>
      </c>
      <c r="D939" s="151" t="s">
        <v>248</v>
      </c>
      <c r="E939" s="152" t="s">
        <v>256</v>
      </c>
      <c r="F939" s="15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 t="s">
        <v>3</v>
      </c>
    </row>
    <row r="940" spans="1:65">
      <c r="A940" s="29"/>
      <c r="B940" s="19"/>
      <c r="C940" s="9"/>
      <c r="D940" s="10" t="s">
        <v>102</v>
      </c>
      <c r="E940" s="11" t="s">
        <v>102</v>
      </c>
      <c r="F940" s="15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2</v>
      </c>
    </row>
    <row r="941" spans="1:65">
      <c r="A941" s="29"/>
      <c r="B941" s="19"/>
      <c r="C941" s="9"/>
      <c r="D941" s="25"/>
      <c r="E941" s="25"/>
      <c r="F941" s="15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</v>
      </c>
    </row>
    <row r="942" spans="1:65">
      <c r="A942" s="29"/>
      <c r="B942" s="18">
        <v>1</v>
      </c>
      <c r="C942" s="14">
        <v>1</v>
      </c>
      <c r="D942" s="21">
        <v>1.4</v>
      </c>
      <c r="E942" s="21" t="s">
        <v>291</v>
      </c>
      <c r="F942" s="15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</v>
      </c>
    </row>
    <row r="943" spans="1:65">
      <c r="A943" s="29"/>
      <c r="B943" s="19">
        <v>1</v>
      </c>
      <c r="C943" s="9">
        <v>2</v>
      </c>
      <c r="D943" s="11">
        <v>1.4</v>
      </c>
      <c r="E943" s="11" t="s">
        <v>291</v>
      </c>
      <c r="F943" s="15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25</v>
      </c>
    </row>
    <row r="944" spans="1:65">
      <c r="A944" s="29"/>
      <c r="B944" s="19">
        <v>1</v>
      </c>
      <c r="C944" s="9">
        <v>3</v>
      </c>
      <c r="D944" s="11">
        <v>1.6</v>
      </c>
      <c r="E944" s="11" t="s">
        <v>291</v>
      </c>
      <c r="F944" s="15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16</v>
      </c>
    </row>
    <row r="945" spans="1:65">
      <c r="A945" s="29"/>
      <c r="B945" s="19">
        <v>1</v>
      </c>
      <c r="C945" s="9">
        <v>4</v>
      </c>
      <c r="D945" s="11">
        <v>1.5</v>
      </c>
      <c r="E945" s="11" t="s">
        <v>291</v>
      </c>
      <c r="F945" s="15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1.4833333333333301</v>
      </c>
    </row>
    <row r="946" spans="1:65">
      <c r="A946" s="29"/>
      <c r="B946" s="19">
        <v>1</v>
      </c>
      <c r="C946" s="9">
        <v>5</v>
      </c>
      <c r="D946" s="11">
        <v>1.6</v>
      </c>
      <c r="E946" s="11" t="s">
        <v>291</v>
      </c>
      <c r="F946" s="15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31</v>
      </c>
    </row>
    <row r="947" spans="1:65">
      <c r="A947" s="29"/>
      <c r="B947" s="19">
        <v>1</v>
      </c>
      <c r="C947" s="9">
        <v>6</v>
      </c>
      <c r="D947" s="11">
        <v>1.4</v>
      </c>
      <c r="E947" s="11" t="s">
        <v>291</v>
      </c>
      <c r="F947" s="15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20" t="s">
        <v>271</v>
      </c>
      <c r="C948" s="12"/>
      <c r="D948" s="22">
        <v>1.4833333333333334</v>
      </c>
      <c r="E948" s="22" t="s">
        <v>770</v>
      </c>
      <c r="F948" s="15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3" t="s">
        <v>272</v>
      </c>
      <c r="C949" s="28"/>
      <c r="D949" s="11">
        <v>1.45</v>
      </c>
      <c r="E949" s="11" t="s">
        <v>770</v>
      </c>
      <c r="F949" s="15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3" t="s">
        <v>273</v>
      </c>
      <c r="C950" s="28"/>
      <c r="D950" s="23">
        <v>9.831920802501759E-2</v>
      </c>
      <c r="E950" s="23" t="s">
        <v>770</v>
      </c>
      <c r="F950" s="15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3" t="s">
        <v>87</v>
      </c>
      <c r="C951" s="28"/>
      <c r="D951" s="13">
        <v>6.6282612151697243E-2</v>
      </c>
      <c r="E951" s="13" t="s">
        <v>770</v>
      </c>
      <c r="F951" s="15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29"/>
      <c r="B952" s="3" t="s">
        <v>274</v>
      </c>
      <c r="C952" s="28"/>
      <c r="D952" s="13">
        <v>2.2204460492503131E-15</v>
      </c>
      <c r="E952" s="13" t="s">
        <v>770</v>
      </c>
      <c r="F952" s="15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29"/>
      <c r="B953" s="45" t="s">
        <v>275</v>
      </c>
      <c r="C953" s="46"/>
      <c r="D953" s="44" t="s">
        <v>276</v>
      </c>
      <c r="E953" s="44" t="s">
        <v>276</v>
      </c>
      <c r="F953" s="15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B954" s="30"/>
      <c r="C954" s="20"/>
      <c r="D954" s="20"/>
      <c r="E954" s="20"/>
      <c r="BM954" s="55"/>
    </row>
    <row r="955" spans="1:65" ht="15">
      <c r="B955" s="8" t="s">
        <v>567</v>
      </c>
      <c r="BM955" s="27" t="s">
        <v>278</v>
      </c>
    </row>
    <row r="956" spans="1:65" ht="15">
      <c r="A956" s="24" t="s">
        <v>44</v>
      </c>
      <c r="B956" s="18" t="s">
        <v>114</v>
      </c>
      <c r="C956" s="15" t="s">
        <v>115</v>
      </c>
      <c r="D956" s="16" t="s">
        <v>240</v>
      </c>
      <c r="E956" s="17" t="s">
        <v>240</v>
      </c>
      <c r="F956" s="17" t="s">
        <v>240</v>
      </c>
      <c r="G956" s="17" t="s">
        <v>240</v>
      </c>
      <c r="H956" s="17" t="s">
        <v>240</v>
      </c>
      <c r="I956" s="17" t="s">
        <v>240</v>
      </c>
      <c r="J956" s="17" t="s">
        <v>240</v>
      </c>
      <c r="K956" s="15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</v>
      </c>
    </row>
    <row r="957" spans="1:65">
      <c r="A957" s="29"/>
      <c r="B957" s="19" t="s">
        <v>241</v>
      </c>
      <c r="C957" s="9" t="s">
        <v>241</v>
      </c>
      <c r="D957" s="151" t="s">
        <v>244</v>
      </c>
      <c r="E957" s="152" t="s">
        <v>246</v>
      </c>
      <c r="F957" s="152" t="s">
        <v>248</v>
      </c>
      <c r="G957" s="152" t="s">
        <v>256</v>
      </c>
      <c r="H957" s="152" t="s">
        <v>280</v>
      </c>
      <c r="I957" s="152" t="s">
        <v>263</v>
      </c>
      <c r="J957" s="152" t="s">
        <v>265</v>
      </c>
      <c r="K957" s="15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 t="s">
        <v>3</v>
      </c>
    </row>
    <row r="958" spans="1:65">
      <c r="A958" s="29"/>
      <c r="B958" s="19"/>
      <c r="C958" s="9"/>
      <c r="D958" s="10" t="s">
        <v>303</v>
      </c>
      <c r="E958" s="11" t="s">
        <v>303</v>
      </c>
      <c r="F958" s="11" t="s">
        <v>103</v>
      </c>
      <c r="G958" s="11" t="s">
        <v>102</v>
      </c>
      <c r="H958" s="11" t="s">
        <v>103</v>
      </c>
      <c r="I958" s="11" t="s">
        <v>103</v>
      </c>
      <c r="J958" s="11" t="s">
        <v>103</v>
      </c>
      <c r="K958" s="15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0</v>
      </c>
    </row>
    <row r="959" spans="1:65">
      <c r="A959" s="29"/>
      <c r="B959" s="19"/>
      <c r="C959" s="9"/>
      <c r="D959" s="25"/>
      <c r="E959" s="25"/>
      <c r="F959" s="25"/>
      <c r="G959" s="25"/>
      <c r="H959" s="25"/>
      <c r="I959" s="25"/>
      <c r="J959" s="25"/>
      <c r="K959" s="15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0</v>
      </c>
    </row>
    <row r="960" spans="1:65">
      <c r="A960" s="29"/>
      <c r="B960" s="18">
        <v>1</v>
      </c>
      <c r="C960" s="14">
        <v>1</v>
      </c>
      <c r="D960" s="223" t="s">
        <v>276</v>
      </c>
      <c r="E960" s="223" t="s">
        <v>98</v>
      </c>
      <c r="F960" s="223">
        <v>96.7</v>
      </c>
      <c r="G960" s="223" t="s">
        <v>291</v>
      </c>
      <c r="H960" s="223">
        <v>120</v>
      </c>
      <c r="I960" s="223" t="s">
        <v>292</v>
      </c>
      <c r="J960" s="223" t="s">
        <v>292</v>
      </c>
      <c r="K960" s="224"/>
      <c r="L960" s="225"/>
      <c r="M960" s="225"/>
      <c r="N960" s="225"/>
      <c r="O960" s="225"/>
      <c r="P960" s="225"/>
      <c r="Q960" s="225"/>
      <c r="R960" s="225"/>
      <c r="S960" s="225"/>
      <c r="T960" s="225"/>
      <c r="U960" s="225"/>
      <c r="V960" s="225"/>
      <c r="W960" s="225"/>
      <c r="X960" s="225"/>
      <c r="Y960" s="225"/>
      <c r="Z960" s="225"/>
      <c r="AA960" s="225"/>
      <c r="AB960" s="225"/>
      <c r="AC960" s="225"/>
      <c r="AD960" s="225"/>
      <c r="AE960" s="225"/>
      <c r="AF960" s="225"/>
      <c r="AG960" s="225"/>
      <c r="AH960" s="225"/>
      <c r="AI960" s="225"/>
      <c r="AJ960" s="225"/>
      <c r="AK960" s="225"/>
      <c r="AL960" s="225"/>
      <c r="AM960" s="225"/>
      <c r="AN960" s="225"/>
      <c r="AO960" s="225"/>
      <c r="AP960" s="225"/>
      <c r="AQ960" s="225"/>
      <c r="AR960" s="225"/>
      <c r="AS960" s="225"/>
      <c r="AT960" s="225"/>
      <c r="AU960" s="225"/>
      <c r="AV960" s="225"/>
      <c r="AW960" s="225"/>
      <c r="AX960" s="225"/>
      <c r="AY960" s="225"/>
      <c r="AZ960" s="225"/>
      <c r="BA960" s="225"/>
      <c r="BB960" s="225"/>
      <c r="BC960" s="225"/>
      <c r="BD960" s="225"/>
      <c r="BE960" s="225"/>
      <c r="BF960" s="225"/>
      <c r="BG960" s="225"/>
      <c r="BH960" s="225"/>
      <c r="BI960" s="225"/>
      <c r="BJ960" s="225"/>
      <c r="BK960" s="225"/>
      <c r="BL960" s="225"/>
      <c r="BM960" s="226">
        <v>1</v>
      </c>
    </row>
    <row r="961" spans="1:65">
      <c r="A961" s="29"/>
      <c r="B961" s="19">
        <v>1</v>
      </c>
      <c r="C961" s="9">
        <v>2</v>
      </c>
      <c r="D961" s="227" t="s">
        <v>276</v>
      </c>
      <c r="E961" s="227" t="s">
        <v>98</v>
      </c>
      <c r="F961" s="227">
        <v>101.5</v>
      </c>
      <c r="G961" s="227" t="s">
        <v>291</v>
      </c>
      <c r="H961" s="227">
        <v>121</v>
      </c>
      <c r="I961" s="227" t="s">
        <v>292</v>
      </c>
      <c r="J961" s="227" t="s">
        <v>292</v>
      </c>
      <c r="K961" s="224"/>
      <c r="L961" s="225"/>
      <c r="M961" s="225"/>
      <c r="N961" s="225"/>
      <c r="O961" s="225"/>
      <c r="P961" s="225"/>
      <c r="Q961" s="225"/>
      <c r="R961" s="225"/>
      <c r="S961" s="225"/>
      <c r="T961" s="225"/>
      <c r="U961" s="225"/>
      <c r="V961" s="225"/>
      <c r="W961" s="225"/>
      <c r="X961" s="225"/>
      <c r="Y961" s="225"/>
      <c r="Z961" s="225"/>
      <c r="AA961" s="225"/>
      <c r="AB961" s="225"/>
      <c r="AC961" s="225"/>
      <c r="AD961" s="225"/>
      <c r="AE961" s="225"/>
      <c r="AF961" s="225"/>
      <c r="AG961" s="225"/>
      <c r="AH961" s="225"/>
      <c r="AI961" s="225"/>
      <c r="AJ961" s="225"/>
      <c r="AK961" s="225"/>
      <c r="AL961" s="225"/>
      <c r="AM961" s="225"/>
      <c r="AN961" s="225"/>
      <c r="AO961" s="225"/>
      <c r="AP961" s="225"/>
      <c r="AQ961" s="225"/>
      <c r="AR961" s="225"/>
      <c r="AS961" s="225"/>
      <c r="AT961" s="225"/>
      <c r="AU961" s="225"/>
      <c r="AV961" s="225"/>
      <c r="AW961" s="225"/>
      <c r="AX961" s="225"/>
      <c r="AY961" s="225"/>
      <c r="AZ961" s="225"/>
      <c r="BA961" s="225"/>
      <c r="BB961" s="225"/>
      <c r="BC961" s="225"/>
      <c r="BD961" s="225"/>
      <c r="BE961" s="225"/>
      <c r="BF961" s="225"/>
      <c r="BG961" s="225"/>
      <c r="BH961" s="225"/>
      <c r="BI961" s="225"/>
      <c r="BJ961" s="225"/>
      <c r="BK961" s="225"/>
      <c r="BL961" s="225"/>
      <c r="BM961" s="226">
        <v>26</v>
      </c>
    </row>
    <row r="962" spans="1:65">
      <c r="A962" s="29"/>
      <c r="B962" s="19">
        <v>1</v>
      </c>
      <c r="C962" s="9">
        <v>3</v>
      </c>
      <c r="D962" s="227" t="s">
        <v>276</v>
      </c>
      <c r="E962" s="227" t="s">
        <v>98</v>
      </c>
      <c r="F962" s="227">
        <v>100.8</v>
      </c>
      <c r="G962" s="227" t="s">
        <v>291</v>
      </c>
      <c r="H962" s="227">
        <v>120</v>
      </c>
      <c r="I962" s="227" t="s">
        <v>292</v>
      </c>
      <c r="J962" s="227" t="s">
        <v>292</v>
      </c>
      <c r="K962" s="224"/>
      <c r="L962" s="225"/>
      <c r="M962" s="225"/>
      <c r="N962" s="225"/>
      <c r="O962" s="225"/>
      <c r="P962" s="225"/>
      <c r="Q962" s="225"/>
      <c r="R962" s="225"/>
      <c r="S962" s="225"/>
      <c r="T962" s="225"/>
      <c r="U962" s="225"/>
      <c r="V962" s="225"/>
      <c r="W962" s="225"/>
      <c r="X962" s="225"/>
      <c r="Y962" s="225"/>
      <c r="Z962" s="225"/>
      <c r="AA962" s="225"/>
      <c r="AB962" s="225"/>
      <c r="AC962" s="225"/>
      <c r="AD962" s="225"/>
      <c r="AE962" s="225"/>
      <c r="AF962" s="225"/>
      <c r="AG962" s="225"/>
      <c r="AH962" s="225"/>
      <c r="AI962" s="225"/>
      <c r="AJ962" s="225"/>
      <c r="AK962" s="225"/>
      <c r="AL962" s="225"/>
      <c r="AM962" s="225"/>
      <c r="AN962" s="225"/>
      <c r="AO962" s="225"/>
      <c r="AP962" s="225"/>
      <c r="AQ962" s="225"/>
      <c r="AR962" s="225"/>
      <c r="AS962" s="225"/>
      <c r="AT962" s="225"/>
      <c r="AU962" s="225"/>
      <c r="AV962" s="225"/>
      <c r="AW962" s="225"/>
      <c r="AX962" s="225"/>
      <c r="AY962" s="225"/>
      <c r="AZ962" s="225"/>
      <c r="BA962" s="225"/>
      <c r="BB962" s="225"/>
      <c r="BC962" s="225"/>
      <c r="BD962" s="225"/>
      <c r="BE962" s="225"/>
      <c r="BF962" s="225"/>
      <c r="BG962" s="225"/>
      <c r="BH962" s="225"/>
      <c r="BI962" s="225"/>
      <c r="BJ962" s="225"/>
      <c r="BK962" s="225"/>
      <c r="BL962" s="225"/>
      <c r="BM962" s="226">
        <v>16</v>
      </c>
    </row>
    <row r="963" spans="1:65">
      <c r="A963" s="29"/>
      <c r="B963" s="19">
        <v>1</v>
      </c>
      <c r="C963" s="9">
        <v>4</v>
      </c>
      <c r="D963" s="227" t="s">
        <v>276</v>
      </c>
      <c r="E963" s="227" t="s">
        <v>98</v>
      </c>
      <c r="F963" s="227">
        <v>96.4</v>
      </c>
      <c r="G963" s="227" t="s">
        <v>291</v>
      </c>
      <c r="H963" s="227">
        <v>121</v>
      </c>
      <c r="I963" s="227" t="s">
        <v>292</v>
      </c>
      <c r="J963" s="227" t="s">
        <v>292</v>
      </c>
      <c r="K963" s="224"/>
      <c r="L963" s="225"/>
      <c r="M963" s="225"/>
      <c r="N963" s="225"/>
      <c r="O963" s="225"/>
      <c r="P963" s="225"/>
      <c r="Q963" s="225"/>
      <c r="R963" s="225"/>
      <c r="S963" s="225"/>
      <c r="T963" s="225"/>
      <c r="U963" s="225"/>
      <c r="V963" s="225"/>
      <c r="W963" s="225"/>
      <c r="X963" s="225"/>
      <c r="Y963" s="225"/>
      <c r="Z963" s="225"/>
      <c r="AA963" s="225"/>
      <c r="AB963" s="225"/>
      <c r="AC963" s="225"/>
      <c r="AD963" s="225"/>
      <c r="AE963" s="225"/>
      <c r="AF963" s="225"/>
      <c r="AG963" s="225"/>
      <c r="AH963" s="225"/>
      <c r="AI963" s="225"/>
      <c r="AJ963" s="225"/>
      <c r="AK963" s="225"/>
      <c r="AL963" s="225"/>
      <c r="AM963" s="225"/>
      <c r="AN963" s="225"/>
      <c r="AO963" s="225"/>
      <c r="AP963" s="225"/>
      <c r="AQ963" s="225"/>
      <c r="AR963" s="225"/>
      <c r="AS963" s="225"/>
      <c r="AT963" s="225"/>
      <c r="AU963" s="225"/>
      <c r="AV963" s="225"/>
      <c r="AW963" s="225"/>
      <c r="AX963" s="225"/>
      <c r="AY963" s="225"/>
      <c r="AZ963" s="225"/>
      <c r="BA963" s="225"/>
      <c r="BB963" s="225"/>
      <c r="BC963" s="225"/>
      <c r="BD963" s="225"/>
      <c r="BE963" s="225"/>
      <c r="BF963" s="225"/>
      <c r="BG963" s="225"/>
      <c r="BH963" s="225"/>
      <c r="BI963" s="225"/>
      <c r="BJ963" s="225"/>
      <c r="BK963" s="225"/>
      <c r="BL963" s="225"/>
      <c r="BM963" s="226">
        <v>109.883333333333</v>
      </c>
    </row>
    <row r="964" spans="1:65">
      <c r="A964" s="29"/>
      <c r="B964" s="19">
        <v>1</v>
      </c>
      <c r="C964" s="9">
        <v>5</v>
      </c>
      <c r="D964" s="227" t="s">
        <v>276</v>
      </c>
      <c r="E964" s="227" t="s">
        <v>98</v>
      </c>
      <c r="F964" s="227">
        <v>99.2</v>
      </c>
      <c r="G964" s="227" t="s">
        <v>291</v>
      </c>
      <c r="H964" s="227">
        <v>120</v>
      </c>
      <c r="I964" s="227" t="s">
        <v>292</v>
      </c>
      <c r="J964" s="227" t="s">
        <v>292</v>
      </c>
      <c r="K964" s="224"/>
      <c r="L964" s="225"/>
      <c r="M964" s="225"/>
      <c r="N964" s="225"/>
      <c r="O964" s="225"/>
      <c r="P964" s="225"/>
      <c r="Q964" s="225"/>
      <c r="R964" s="225"/>
      <c r="S964" s="225"/>
      <c r="T964" s="225"/>
      <c r="U964" s="225"/>
      <c r="V964" s="225"/>
      <c r="W964" s="225"/>
      <c r="X964" s="225"/>
      <c r="Y964" s="225"/>
      <c r="Z964" s="225"/>
      <c r="AA964" s="225"/>
      <c r="AB964" s="225"/>
      <c r="AC964" s="225"/>
      <c r="AD964" s="225"/>
      <c r="AE964" s="225"/>
      <c r="AF964" s="225"/>
      <c r="AG964" s="225"/>
      <c r="AH964" s="225"/>
      <c r="AI964" s="225"/>
      <c r="AJ964" s="225"/>
      <c r="AK964" s="225"/>
      <c r="AL964" s="225"/>
      <c r="AM964" s="225"/>
      <c r="AN964" s="225"/>
      <c r="AO964" s="225"/>
      <c r="AP964" s="225"/>
      <c r="AQ964" s="225"/>
      <c r="AR964" s="225"/>
      <c r="AS964" s="225"/>
      <c r="AT964" s="225"/>
      <c r="AU964" s="225"/>
      <c r="AV964" s="225"/>
      <c r="AW964" s="225"/>
      <c r="AX964" s="225"/>
      <c r="AY964" s="225"/>
      <c r="AZ964" s="225"/>
      <c r="BA964" s="225"/>
      <c r="BB964" s="225"/>
      <c r="BC964" s="225"/>
      <c r="BD964" s="225"/>
      <c r="BE964" s="225"/>
      <c r="BF964" s="225"/>
      <c r="BG964" s="225"/>
      <c r="BH964" s="225"/>
      <c r="BI964" s="225"/>
      <c r="BJ964" s="225"/>
      <c r="BK964" s="225"/>
      <c r="BL964" s="225"/>
      <c r="BM964" s="226">
        <v>32</v>
      </c>
    </row>
    <row r="965" spans="1:65">
      <c r="A965" s="29"/>
      <c r="B965" s="19">
        <v>1</v>
      </c>
      <c r="C965" s="9">
        <v>6</v>
      </c>
      <c r="D965" s="227" t="s">
        <v>276</v>
      </c>
      <c r="E965" s="227" t="s">
        <v>98</v>
      </c>
      <c r="F965" s="227">
        <v>102</v>
      </c>
      <c r="G965" s="227" t="s">
        <v>291</v>
      </c>
      <c r="H965" s="227">
        <v>120</v>
      </c>
      <c r="I965" s="227" t="s">
        <v>292</v>
      </c>
      <c r="J965" s="227" t="s">
        <v>292</v>
      </c>
      <c r="K965" s="224"/>
      <c r="L965" s="225"/>
      <c r="M965" s="225"/>
      <c r="N965" s="225"/>
      <c r="O965" s="225"/>
      <c r="P965" s="225"/>
      <c r="Q965" s="225"/>
      <c r="R965" s="225"/>
      <c r="S965" s="225"/>
      <c r="T965" s="225"/>
      <c r="U965" s="225"/>
      <c r="V965" s="225"/>
      <c r="W965" s="225"/>
      <c r="X965" s="225"/>
      <c r="Y965" s="225"/>
      <c r="Z965" s="225"/>
      <c r="AA965" s="225"/>
      <c r="AB965" s="225"/>
      <c r="AC965" s="225"/>
      <c r="AD965" s="225"/>
      <c r="AE965" s="225"/>
      <c r="AF965" s="225"/>
      <c r="AG965" s="225"/>
      <c r="AH965" s="225"/>
      <c r="AI965" s="225"/>
      <c r="AJ965" s="225"/>
      <c r="AK965" s="225"/>
      <c r="AL965" s="225"/>
      <c r="AM965" s="225"/>
      <c r="AN965" s="225"/>
      <c r="AO965" s="225"/>
      <c r="AP965" s="225"/>
      <c r="AQ965" s="225"/>
      <c r="AR965" s="225"/>
      <c r="AS965" s="225"/>
      <c r="AT965" s="225"/>
      <c r="AU965" s="225"/>
      <c r="AV965" s="225"/>
      <c r="AW965" s="225"/>
      <c r="AX965" s="225"/>
      <c r="AY965" s="225"/>
      <c r="AZ965" s="225"/>
      <c r="BA965" s="225"/>
      <c r="BB965" s="225"/>
      <c r="BC965" s="225"/>
      <c r="BD965" s="225"/>
      <c r="BE965" s="225"/>
      <c r="BF965" s="225"/>
      <c r="BG965" s="225"/>
      <c r="BH965" s="225"/>
      <c r="BI965" s="225"/>
      <c r="BJ965" s="225"/>
      <c r="BK965" s="225"/>
      <c r="BL965" s="225"/>
      <c r="BM965" s="228"/>
    </row>
    <row r="966" spans="1:65">
      <c r="A966" s="29"/>
      <c r="B966" s="20" t="s">
        <v>271</v>
      </c>
      <c r="C966" s="12"/>
      <c r="D966" s="229" t="s">
        <v>770</v>
      </c>
      <c r="E966" s="229" t="s">
        <v>770</v>
      </c>
      <c r="F966" s="229">
        <v>99.433333333333323</v>
      </c>
      <c r="G966" s="229" t="s">
        <v>770</v>
      </c>
      <c r="H966" s="229">
        <v>120.33333333333333</v>
      </c>
      <c r="I966" s="229" t="s">
        <v>770</v>
      </c>
      <c r="J966" s="229" t="s">
        <v>770</v>
      </c>
      <c r="K966" s="224"/>
      <c r="L966" s="225"/>
      <c r="M966" s="225"/>
      <c r="N966" s="225"/>
      <c r="O966" s="225"/>
      <c r="P966" s="225"/>
      <c r="Q966" s="225"/>
      <c r="R966" s="225"/>
      <c r="S966" s="225"/>
      <c r="T966" s="225"/>
      <c r="U966" s="225"/>
      <c r="V966" s="225"/>
      <c r="W966" s="225"/>
      <c r="X966" s="225"/>
      <c r="Y966" s="225"/>
      <c r="Z966" s="225"/>
      <c r="AA966" s="225"/>
      <c r="AB966" s="225"/>
      <c r="AC966" s="225"/>
      <c r="AD966" s="225"/>
      <c r="AE966" s="225"/>
      <c r="AF966" s="225"/>
      <c r="AG966" s="225"/>
      <c r="AH966" s="225"/>
      <c r="AI966" s="225"/>
      <c r="AJ966" s="225"/>
      <c r="AK966" s="225"/>
      <c r="AL966" s="225"/>
      <c r="AM966" s="225"/>
      <c r="AN966" s="225"/>
      <c r="AO966" s="225"/>
      <c r="AP966" s="225"/>
      <c r="AQ966" s="225"/>
      <c r="AR966" s="225"/>
      <c r="AS966" s="225"/>
      <c r="AT966" s="225"/>
      <c r="AU966" s="225"/>
      <c r="AV966" s="225"/>
      <c r="AW966" s="225"/>
      <c r="AX966" s="225"/>
      <c r="AY966" s="225"/>
      <c r="AZ966" s="225"/>
      <c r="BA966" s="225"/>
      <c r="BB966" s="225"/>
      <c r="BC966" s="225"/>
      <c r="BD966" s="225"/>
      <c r="BE966" s="225"/>
      <c r="BF966" s="225"/>
      <c r="BG966" s="225"/>
      <c r="BH966" s="225"/>
      <c r="BI966" s="225"/>
      <c r="BJ966" s="225"/>
      <c r="BK966" s="225"/>
      <c r="BL966" s="225"/>
      <c r="BM966" s="228"/>
    </row>
    <row r="967" spans="1:65">
      <c r="A967" s="29"/>
      <c r="B967" s="3" t="s">
        <v>272</v>
      </c>
      <c r="C967" s="28"/>
      <c r="D967" s="227" t="s">
        <v>770</v>
      </c>
      <c r="E967" s="227" t="s">
        <v>770</v>
      </c>
      <c r="F967" s="227">
        <v>100</v>
      </c>
      <c r="G967" s="227" t="s">
        <v>770</v>
      </c>
      <c r="H967" s="227">
        <v>120</v>
      </c>
      <c r="I967" s="227" t="s">
        <v>770</v>
      </c>
      <c r="J967" s="227" t="s">
        <v>770</v>
      </c>
      <c r="K967" s="224"/>
      <c r="L967" s="225"/>
      <c r="M967" s="225"/>
      <c r="N967" s="225"/>
      <c r="O967" s="225"/>
      <c r="P967" s="225"/>
      <c r="Q967" s="225"/>
      <c r="R967" s="225"/>
      <c r="S967" s="225"/>
      <c r="T967" s="225"/>
      <c r="U967" s="225"/>
      <c r="V967" s="225"/>
      <c r="W967" s="225"/>
      <c r="X967" s="225"/>
      <c r="Y967" s="225"/>
      <c r="Z967" s="225"/>
      <c r="AA967" s="225"/>
      <c r="AB967" s="225"/>
      <c r="AC967" s="225"/>
      <c r="AD967" s="225"/>
      <c r="AE967" s="225"/>
      <c r="AF967" s="225"/>
      <c r="AG967" s="225"/>
      <c r="AH967" s="225"/>
      <c r="AI967" s="225"/>
      <c r="AJ967" s="225"/>
      <c r="AK967" s="225"/>
      <c r="AL967" s="225"/>
      <c r="AM967" s="225"/>
      <c r="AN967" s="225"/>
      <c r="AO967" s="225"/>
      <c r="AP967" s="225"/>
      <c r="AQ967" s="225"/>
      <c r="AR967" s="225"/>
      <c r="AS967" s="225"/>
      <c r="AT967" s="225"/>
      <c r="AU967" s="225"/>
      <c r="AV967" s="225"/>
      <c r="AW967" s="225"/>
      <c r="AX967" s="225"/>
      <c r="AY967" s="225"/>
      <c r="AZ967" s="225"/>
      <c r="BA967" s="225"/>
      <c r="BB967" s="225"/>
      <c r="BC967" s="225"/>
      <c r="BD967" s="225"/>
      <c r="BE967" s="225"/>
      <c r="BF967" s="225"/>
      <c r="BG967" s="225"/>
      <c r="BH967" s="225"/>
      <c r="BI967" s="225"/>
      <c r="BJ967" s="225"/>
      <c r="BK967" s="225"/>
      <c r="BL967" s="225"/>
      <c r="BM967" s="228"/>
    </row>
    <row r="968" spans="1:65">
      <c r="A968" s="29"/>
      <c r="B968" s="3" t="s">
        <v>273</v>
      </c>
      <c r="C968" s="28"/>
      <c r="D968" s="227" t="s">
        <v>770</v>
      </c>
      <c r="E968" s="227" t="s">
        <v>770</v>
      </c>
      <c r="F968" s="227">
        <v>2.4270695636233119</v>
      </c>
      <c r="G968" s="227" t="s">
        <v>770</v>
      </c>
      <c r="H968" s="227">
        <v>0.51639777949432231</v>
      </c>
      <c r="I968" s="227" t="s">
        <v>770</v>
      </c>
      <c r="J968" s="227" t="s">
        <v>770</v>
      </c>
      <c r="K968" s="224"/>
      <c r="L968" s="225"/>
      <c r="M968" s="225"/>
      <c r="N968" s="225"/>
      <c r="O968" s="225"/>
      <c r="P968" s="225"/>
      <c r="Q968" s="225"/>
      <c r="R968" s="225"/>
      <c r="S968" s="225"/>
      <c r="T968" s="225"/>
      <c r="U968" s="225"/>
      <c r="V968" s="225"/>
      <c r="W968" s="225"/>
      <c r="X968" s="225"/>
      <c r="Y968" s="225"/>
      <c r="Z968" s="225"/>
      <c r="AA968" s="225"/>
      <c r="AB968" s="225"/>
      <c r="AC968" s="225"/>
      <c r="AD968" s="225"/>
      <c r="AE968" s="225"/>
      <c r="AF968" s="225"/>
      <c r="AG968" s="225"/>
      <c r="AH968" s="225"/>
      <c r="AI968" s="225"/>
      <c r="AJ968" s="225"/>
      <c r="AK968" s="225"/>
      <c r="AL968" s="225"/>
      <c r="AM968" s="225"/>
      <c r="AN968" s="225"/>
      <c r="AO968" s="225"/>
      <c r="AP968" s="225"/>
      <c r="AQ968" s="225"/>
      <c r="AR968" s="225"/>
      <c r="AS968" s="225"/>
      <c r="AT968" s="225"/>
      <c r="AU968" s="225"/>
      <c r="AV968" s="225"/>
      <c r="AW968" s="225"/>
      <c r="AX968" s="225"/>
      <c r="AY968" s="225"/>
      <c r="AZ968" s="225"/>
      <c r="BA968" s="225"/>
      <c r="BB968" s="225"/>
      <c r="BC968" s="225"/>
      <c r="BD968" s="225"/>
      <c r="BE968" s="225"/>
      <c r="BF968" s="225"/>
      <c r="BG968" s="225"/>
      <c r="BH968" s="225"/>
      <c r="BI968" s="225"/>
      <c r="BJ968" s="225"/>
      <c r="BK968" s="225"/>
      <c r="BL968" s="225"/>
      <c r="BM968" s="228"/>
    </row>
    <row r="969" spans="1:65">
      <c r="A969" s="29"/>
      <c r="B969" s="3" t="s">
        <v>87</v>
      </c>
      <c r="C969" s="28"/>
      <c r="D969" s="13" t="s">
        <v>770</v>
      </c>
      <c r="E969" s="13" t="s">
        <v>770</v>
      </c>
      <c r="F969" s="13">
        <v>2.4409013378712492E-2</v>
      </c>
      <c r="G969" s="13" t="s">
        <v>770</v>
      </c>
      <c r="H969" s="13">
        <v>4.2913942894265015E-3</v>
      </c>
      <c r="I969" s="13" t="s">
        <v>770</v>
      </c>
      <c r="J969" s="13" t="s">
        <v>770</v>
      </c>
      <c r="K969" s="15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29"/>
      <c r="B970" s="3" t="s">
        <v>274</v>
      </c>
      <c r="C970" s="28"/>
      <c r="D970" s="13" t="s">
        <v>770</v>
      </c>
      <c r="E970" s="13" t="s">
        <v>770</v>
      </c>
      <c r="F970" s="13">
        <v>-9.5100864553311459E-2</v>
      </c>
      <c r="G970" s="13" t="s">
        <v>770</v>
      </c>
      <c r="H970" s="13">
        <v>9.5100864553317344E-2</v>
      </c>
      <c r="I970" s="13" t="s">
        <v>770</v>
      </c>
      <c r="J970" s="13" t="s">
        <v>770</v>
      </c>
      <c r="K970" s="15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29"/>
      <c r="B971" s="45" t="s">
        <v>275</v>
      </c>
      <c r="C971" s="46"/>
      <c r="D971" s="44" t="s">
        <v>276</v>
      </c>
      <c r="E971" s="44" t="s">
        <v>276</v>
      </c>
      <c r="F971" s="44">
        <v>0.67</v>
      </c>
      <c r="G971" s="44" t="s">
        <v>276</v>
      </c>
      <c r="H971" s="44">
        <v>0.67</v>
      </c>
      <c r="I971" s="44" t="s">
        <v>276</v>
      </c>
      <c r="J971" s="44" t="s">
        <v>276</v>
      </c>
      <c r="K971" s="15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0"/>
      <c r="C972" s="20"/>
      <c r="D972" s="20"/>
      <c r="E972" s="20"/>
      <c r="F972" s="20"/>
      <c r="G972" s="20"/>
      <c r="H972" s="20"/>
      <c r="I972" s="20"/>
      <c r="J972" s="20"/>
      <c r="BM972" s="55"/>
    </row>
    <row r="973" spans="1:65" ht="15">
      <c r="B973" s="8" t="s">
        <v>568</v>
      </c>
      <c r="BM973" s="27" t="s">
        <v>278</v>
      </c>
    </row>
    <row r="974" spans="1:65" ht="15">
      <c r="A974" s="24" t="s">
        <v>45</v>
      </c>
      <c r="B974" s="18" t="s">
        <v>114</v>
      </c>
      <c r="C974" s="15" t="s">
        <v>115</v>
      </c>
      <c r="D974" s="16" t="s">
        <v>240</v>
      </c>
      <c r="E974" s="15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 t="s">
        <v>241</v>
      </c>
      <c r="C975" s="9" t="s">
        <v>241</v>
      </c>
      <c r="D975" s="151" t="s">
        <v>248</v>
      </c>
      <c r="E975" s="15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 t="s">
        <v>3</v>
      </c>
    </row>
    <row r="976" spans="1:65">
      <c r="A976" s="29"/>
      <c r="B976" s="19"/>
      <c r="C976" s="9"/>
      <c r="D976" s="10" t="s">
        <v>103</v>
      </c>
      <c r="E976" s="15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</v>
      </c>
    </row>
    <row r="977" spans="1:65">
      <c r="A977" s="29"/>
      <c r="B977" s="19"/>
      <c r="C977" s="9"/>
      <c r="D977" s="25"/>
      <c r="E977" s="15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</v>
      </c>
    </row>
    <row r="978" spans="1:65">
      <c r="A978" s="29"/>
      <c r="B978" s="18">
        <v>1</v>
      </c>
      <c r="C978" s="14">
        <v>1</v>
      </c>
      <c r="D978" s="214">
        <v>9.9</v>
      </c>
      <c r="E978" s="216"/>
      <c r="F978" s="217"/>
      <c r="G978" s="217"/>
      <c r="H978" s="217"/>
      <c r="I978" s="217"/>
      <c r="J978" s="217"/>
      <c r="K978" s="217"/>
      <c r="L978" s="217"/>
      <c r="M978" s="217"/>
      <c r="N978" s="217"/>
      <c r="O978" s="217"/>
      <c r="P978" s="217"/>
      <c r="Q978" s="217"/>
      <c r="R978" s="217"/>
      <c r="S978" s="217"/>
      <c r="T978" s="217"/>
      <c r="U978" s="217"/>
      <c r="V978" s="217"/>
      <c r="W978" s="217"/>
      <c r="X978" s="217"/>
      <c r="Y978" s="217"/>
      <c r="Z978" s="217"/>
      <c r="AA978" s="217"/>
      <c r="AB978" s="217"/>
      <c r="AC978" s="217"/>
      <c r="AD978" s="217"/>
      <c r="AE978" s="217"/>
      <c r="AF978" s="217"/>
      <c r="AG978" s="217"/>
      <c r="AH978" s="217"/>
      <c r="AI978" s="217"/>
      <c r="AJ978" s="217"/>
      <c r="AK978" s="217"/>
      <c r="AL978" s="217"/>
      <c r="AM978" s="217"/>
      <c r="AN978" s="217"/>
      <c r="AO978" s="217"/>
      <c r="AP978" s="217"/>
      <c r="AQ978" s="217"/>
      <c r="AR978" s="217"/>
      <c r="AS978" s="217"/>
      <c r="AT978" s="217"/>
      <c r="AU978" s="217"/>
      <c r="AV978" s="217"/>
      <c r="AW978" s="217"/>
      <c r="AX978" s="217"/>
      <c r="AY978" s="217"/>
      <c r="AZ978" s="217"/>
      <c r="BA978" s="217"/>
      <c r="BB978" s="217"/>
      <c r="BC978" s="217"/>
      <c r="BD978" s="217"/>
      <c r="BE978" s="217"/>
      <c r="BF978" s="217"/>
      <c r="BG978" s="217"/>
      <c r="BH978" s="217"/>
      <c r="BI978" s="217"/>
      <c r="BJ978" s="217"/>
      <c r="BK978" s="217"/>
      <c r="BL978" s="217"/>
      <c r="BM978" s="218">
        <v>1</v>
      </c>
    </row>
    <row r="979" spans="1:65">
      <c r="A979" s="29"/>
      <c r="B979" s="19">
        <v>1</v>
      </c>
      <c r="C979" s="9">
        <v>2</v>
      </c>
      <c r="D979" s="219">
        <v>10</v>
      </c>
      <c r="E979" s="216"/>
      <c r="F979" s="217"/>
      <c r="G979" s="217"/>
      <c r="H979" s="217"/>
      <c r="I979" s="217"/>
      <c r="J979" s="217"/>
      <c r="K979" s="217"/>
      <c r="L979" s="217"/>
      <c r="M979" s="217"/>
      <c r="N979" s="217"/>
      <c r="O979" s="217"/>
      <c r="P979" s="217"/>
      <c r="Q979" s="217"/>
      <c r="R979" s="217"/>
      <c r="S979" s="217"/>
      <c r="T979" s="217"/>
      <c r="U979" s="217"/>
      <c r="V979" s="217"/>
      <c r="W979" s="217"/>
      <c r="X979" s="217"/>
      <c r="Y979" s="217"/>
      <c r="Z979" s="217"/>
      <c r="AA979" s="217"/>
      <c r="AB979" s="217"/>
      <c r="AC979" s="217"/>
      <c r="AD979" s="217"/>
      <c r="AE979" s="217"/>
      <c r="AF979" s="217"/>
      <c r="AG979" s="217"/>
      <c r="AH979" s="217"/>
      <c r="AI979" s="217"/>
      <c r="AJ979" s="217"/>
      <c r="AK979" s="217"/>
      <c r="AL979" s="217"/>
      <c r="AM979" s="217"/>
      <c r="AN979" s="217"/>
      <c r="AO979" s="217"/>
      <c r="AP979" s="217"/>
      <c r="AQ979" s="217"/>
      <c r="AR979" s="217"/>
      <c r="AS979" s="217"/>
      <c r="AT979" s="217"/>
      <c r="AU979" s="217"/>
      <c r="AV979" s="217"/>
      <c r="AW979" s="217"/>
      <c r="AX979" s="217"/>
      <c r="AY979" s="217"/>
      <c r="AZ979" s="217"/>
      <c r="BA979" s="217"/>
      <c r="BB979" s="217"/>
      <c r="BC979" s="217"/>
      <c r="BD979" s="217"/>
      <c r="BE979" s="217"/>
      <c r="BF979" s="217"/>
      <c r="BG979" s="217"/>
      <c r="BH979" s="217"/>
      <c r="BI979" s="217"/>
      <c r="BJ979" s="217"/>
      <c r="BK979" s="217"/>
      <c r="BL979" s="217"/>
      <c r="BM979" s="218">
        <v>27</v>
      </c>
    </row>
    <row r="980" spans="1:65">
      <c r="A980" s="29"/>
      <c r="B980" s="19">
        <v>1</v>
      </c>
      <c r="C980" s="9">
        <v>3</v>
      </c>
      <c r="D980" s="219">
        <v>9.6</v>
      </c>
      <c r="E980" s="216"/>
      <c r="F980" s="217"/>
      <c r="G980" s="217"/>
      <c r="H980" s="217"/>
      <c r="I980" s="217"/>
      <c r="J980" s="217"/>
      <c r="K980" s="217"/>
      <c r="L980" s="217"/>
      <c r="M980" s="217"/>
      <c r="N980" s="217"/>
      <c r="O980" s="217"/>
      <c r="P980" s="217"/>
      <c r="Q980" s="217"/>
      <c r="R980" s="217"/>
      <c r="S980" s="217"/>
      <c r="T980" s="217"/>
      <c r="U980" s="217"/>
      <c r="V980" s="217"/>
      <c r="W980" s="217"/>
      <c r="X980" s="217"/>
      <c r="Y980" s="217"/>
      <c r="Z980" s="217"/>
      <c r="AA980" s="217"/>
      <c r="AB980" s="217"/>
      <c r="AC980" s="217"/>
      <c r="AD980" s="217"/>
      <c r="AE980" s="217"/>
      <c r="AF980" s="217"/>
      <c r="AG980" s="217"/>
      <c r="AH980" s="217"/>
      <c r="AI980" s="217"/>
      <c r="AJ980" s="217"/>
      <c r="AK980" s="217"/>
      <c r="AL980" s="217"/>
      <c r="AM980" s="217"/>
      <c r="AN980" s="217"/>
      <c r="AO980" s="217"/>
      <c r="AP980" s="217"/>
      <c r="AQ980" s="217"/>
      <c r="AR980" s="217"/>
      <c r="AS980" s="217"/>
      <c r="AT980" s="217"/>
      <c r="AU980" s="217"/>
      <c r="AV980" s="217"/>
      <c r="AW980" s="217"/>
      <c r="AX980" s="217"/>
      <c r="AY980" s="217"/>
      <c r="AZ980" s="217"/>
      <c r="BA980" s="217"/>
      <c r="BB980" s="217"/>
      <c r="BC980" s="217"/>
      <c r="BD980" s="217"/>
      <c r="BE980" s="217"/>
      <c r="BF980" s="217"/>
      <c r="BG980" s="217"/>
      <c r="BH980" s="217"/>
      <c r="BI980" s="217"/>
      <c r="BJ980" s="217"/>
      <c r="BK980" s="217"/>
      <c r="BL980" s="217"/>
      <c r="BM980" s="218">
        <v>16</v>
      </c>
    </row>
    <row r="981" spans="1:65">
      <c r="A981" s="29"/>
      <c r="B981" s="19">
        <v>1</v>
      </c>
      <c r="C981" s="9">
        <v>4</v>
      </c>
      <c r="D981" s="219">
        <v>10.7</v>
      </c>
      <c r="E981" s="216"/>
      <c r="F981" s="217"/>
      <c r="G981" s="217"/>
      <c r="H981" s="217"/>
      <c r="I981" s="217"/>
      <c r="J981" s="217"/>
      <c r="K981" s="217"/>
      <c r="L981" s="217"/>
      <c r="M981" s="217"/>
      <c r="N981" s="217"/>
      <c r="O981" s="217"/>
      <c r="P981" s="217"/>
      <c r="Q981" s="217"/>
      <c r="R981" s="217"/>
      <c r="S981" s="217"/>
      <c r="T981" s="217"/>
      <c r="U981" s="217"/>
      <c r="V981" s="217"/>
      <c r="W981" s="217"/>
      <c r="X981" s="217"/>
      <c r="Y981" s="217"/>
      <c r="Z981" s="217"/>
      <c r="AA981" s="217"/>
      <c r="AB981" s="217"/>
      <c r="AC981" s="217"/>
      <c r="AD981" s="217"/>
      <c r="AE981" s="217"/>
      <c r="AF981" s="217"/>
      <c r="AG981" s="217"/>
      <c r="AH981" s="217"/>
      <c r="AI981" s="217"/>
      <c r="AJ981" s="217"/>
      <c r="AK981" s="217"/>
      <c r="AL981" s="217"/>
      <c r="AM981" s="217"/>
      <c r="AN981" s="217"/>
      <c r="AO981" s="217"/>
      <c r="AP981" s="217"/>
      <c r="AQ981" s="217"/>
      <c r="AR981" s="217"/>
      <c r="AS981" s="217"/>
      <c r="AT981" s="217"/>
      <c r="AU981" s="217"/>
      <c r="AV981" s="217"/>
      <c r="AW981" s="217"/>
      <c r="AX981" s="217"/>
      <c r="AY981" s="217"/>
      <c r="AZ981" s="217"/>
      <c r="BA981" s="217"/>
      <c r="BB981" s="217"/>
      <c r="BC981" s="217"/>
      <c r="BD981" s="217"/>
      <c r="BE981" s="217"/>
      <c r="BF981" s="217"/>
      <c r="BG981" s="217"/>
      <c r="BH981" s="217"/>
      <c r="BI981" s="217"/>
      <c r="BJ981" s="217"/>
      <c r="BK981" s="217"/>
      <c r="BL981" s="217"/>
      <c r="BM981" s="218">
        <v>10.1</v>
      </c>
    </row>
    <row r="982" spans="1:65">
      <c r="A982" s="29"/>
      <c r="B982" s="19">
        <v>1</v>
      </c>
      <c r="C982" s="9">
        <v>5</v>
      </c>
      <c r="D982" s="219">
        <v>9.9</v>
      </c>
      <c r="E982" s="216"/>
      <c r="F982" s="217"/>
      <c r="G982" s="217"/>
      <c r="H982" s="217"/>
      <c r="I982" s="217"/>
      <c r="J982" s="217"/>
      <c r="K982" s="217"/>
      <c r="L982" s="217"/>
      <c r="M982" s="217"/>
      <c r="N982" s="217"/>
      <c r="O982" s="217"/>
      <c r="P982" s="217"/>
      <c r="Q982" s="217"/>
      <c r="R982" s="217"/>
      <c r="S982" s="217"/>
      <c r="T982" s="217"/>
      <c r="U982" s="217"/>
      <c r="V982" s="217"/>
      <c r="W982" s="217"/>
      <c r="X982" s="217"/>
      <c r="Y982" s="217"/>
      <c r="Z982" s="217"/>
      <c r="AA982" s="217"/>
      <c r="AB982" s="217"/>
      <c r="AC982" s="217"/>
      <c r="AD982" s="217"/>
      <c r="AE982" s="217"/>
      <c r="AF982" s="217"/>
      <c r="AG982" s="217"/>
      <c r="AH982" s="217"/>
      <c r="AI982" s="217"/>
      <c r="AJ982" s="217"/>
      <c r="AK982" s="217"/>
      <c r="AL982" s="217"/>
      <c r="AM982" s="217"/>
      <c r="AN982" s="217"/>
      <c r="AO982" s="217"/>
      <c r="AP982" s="217"/>
      <c r="AQ982" s="217"/>
      <c r="AR982" s="217"/>
      <c r="AS982" s="217"/>
      <c r="AT982" s="217"/>
      <c r="AU982" s="217"/>
      <c r="AV982" s="217"/>
      <c r="AW982" s="217"/>
      <c r="AX982" s="217"/>
      <c r="AY982" s="217"/>
      <c r="AZ982" s="217"/>
      <c r="BA982" s="217"/>
      <c r="BB982" s="217"/>
      <c r="BC982" s="217"/>
      <c r="BD982" s="217"/>
      <c r="BE982" s="217"/>
      <c r="BF982" s="217"/>
      <c r="BG982" s="217"/>
      <c r="BH982" s="217"/>
      <c r="BI982" s="217"/>
      <c r="BJ982" s="217"/>
      <c r="BK982" s="217"/>
      <c r="BL982" s="217"/>
      <c r="BM982" s="218">
        <v>33</v>
      </c>
    </row>
    <row r="983" spans="1:65">
      <c r="A983" s="29"/>
      <c r="B983" s="19">
        <v>1</v>
      </c>
      <c r="C983" s="9">
        <v>6</v>
      </c>
      <c r="D983" s="219">
        <v>10.5</v>
      </c>
      <c r="E983" s="216"/>
      <c r="F983" s="217"/>
      <c r="G983" s="217"/>
      <c r="H983" s="217"/>
      <c r="I983" s="217"/>
      <c r="J983" s="217"/>
      <c r="K983" s="217"/>
      <c r="L983" s="217"/>
      <c r="M983" s="217"/>
      <c r="N983" s="217"/>
      <c r="O983" s="217"/>
      <c r="P983" s="217"/>
      <c r="Q983" s="217"/>
      <c r="R983" s="217"/>
      <c r="S983" s="217"/>
      <c r="T983" s="217"/>
      <c r="U983" s="217"/>
      <c r="V983" s="217"/>
      <c r="W983" s="217"/>
      <c r="X983" s="217"/>
      <c r="Y983" s="217"/>
      <c r="Z983" s="217"/>
      <c r="AA983" s="217"/>
      <c r="AB983" s="217"/>
      <c r="AC983" s="217"/>
      <c r="AD983" s="217"/>
      <c r="AE983" s="217"/>
      <c r="AF983" s="217"/>
      <c r="AG983" s="217"/>
      <c r="AH983" s="217"/>
      <c r="AI983" s="217"/>
      <c r="AJ983" s="217"/>
      <c r="AK983" s="217"/>
      <c r="AL983" s="217"/>
      <c r="AM983" s="217"/>
      <c r="AN983" s="217"/>
      <c r="AO983" s="217"/>
      <c r="AP983" s="217"/>
      <c r="AQ983" s="217"/>
      <c r="AR983" s="217"/>
      <c r="AS983" s="217"/>
      <c r="AT983" s="217"/>
      <c r="AU983" s="217"/>
      <c r="AV983" s="217"/>
      <c r="AW983" s="217"/>
      <c r="AX983" s="217"/>
      <c r="AY983" s="217"/>
      <c r="AZ983" s="217"/>
      <c r="BA983" s="217"/>
      <c r="BB983" s="217"/>
      <c r="BC983" s="217"/>
      <c r="BD983" s="217"/>
      <c r="BE983" s="217"/>
      <c r="BF983" s="217"/>
      <c r="BG983" s="217"/>
      <c r="BH983" s="217"/>
      <c r="BI983" s="217"/>
      <c r="BJ983" s="217"/>
      <c r="BK983" s="217"/>
      <c r="BL983" s="217"/>
      <c r="BM983" s="221"/>
    </row>
    <row r="984" spans="1:65">
      <c r="A984" s="29"/>
      <c r="B984" s="20" t="s">
        <v>271</v>
      </c>
      <c r="C984" s="12"/>
      <c r="D984" s="222">
        <v>10.1</v>
      </c>
      <c r="E984" s="216"/>
      <c r="F984" s="217"/>
      <c r="G984" s="217"/>
      <c r="H984" s="217"/>
      <c r="I984" s="217"/>
      <c r="J984" s="217"/>
      <c r="K984" s="217"/>
      <c r="L984" s="217"/>
      <c r="M984" s="217"/>
      <c r="N984" s="217"/>
      <c r="O984" s="217"/>
      <c r="P984" s="217"/>
      <c r="Q984" s="217"/>
      <c r="R984" s="217"/>
      <c r="S984" s="217"/>
      <c r="T984" s="217"/>
      <c r="U984" s="217"/>
      <c r="V984" s="217"/>
      <c r="W984" s="217"/>
      <c r="X984" s="217"/>
      <c r="Y984" s="217"/>
      <c r="Z984" s="217"/>
      <c r="AA984" s="217"/>
      <c r="AB984" s="217"/>
      <c r="AC984" s="217"/>
      <c r="AD984" s="217"/>
      <c r="AE984" s="217"/>
      <c r="AF984" s="217"/>
      <c r="AG984" s="217"/>
      <c r="AH984" s="217"/>
      <c r="AI984" s="217"/>
      <c r="AJ984" s="217"/>
      <c r="AK984" s="217"/>
      <c r="AL984" s="217"/>
      <c r="AM984" s="217"/>
      <c r="AN984" s="217"/>
      <c r="AO984" s="217"/>
      <c r="AP984" s="217"/>
      <c r="AQ984" s="217"/>
      <c r="AR984" s="217"/>
      <c r="AS984" s="217"/>
      <c r="AT984" s="217"/>
      <c r="AU984" s="217"/>
      <c r="AV984" s="217"/>
      <c r="AW984" s="217"/>
      <c r="AX984" s="217"/>
      <c r="AY984" s="217"/>
      <c r="AZ984" s="217"/>
      <c r="BA984" s="217"/>
      <c r="BB984" s="217"/>
      <c r="BC984" s="217"/>
      <c r="BD984" s="217"/>
      <c r="BE984" s="217"/>
      <c r="BF984" s="217"/>
      <c r="BG984" s="217"/>
      <c r="BH984" s="217"/>
      <c r="BI984" s="217"/>
      <c r="BJ984" s="217"/>
      <c r="BK984" s="217"/>
      <c r="BL984" s="217"/>
      <c r="BM984" s="221"/>
    </row>
    <row r="985" spans="1:65">
      <c r="A985" s="29"/>
      <c r="B985" s="3" t="s">
        <v>272</v>
      </c>
      <c r="C985" s="28"/>
      <c r="D985" s="219">
        <v>9.9499999999999993</v>
      </c>
      <c r="E985" s="216"/>
      <c r="F985" s="217"/>
      <c r="G985" s="217"/>
      <c r="H985" s="217"/>
      <c r="I985" s="217"/>
      <c r="J985" s="217"/>
      <c r="K985" s="217"/>
      <c r="L985" s="217"/>
      <c r="M985" s="217"/>
      <c r="N985" s="217"/>
      <c r="O985" s="217"/>
      <c r="P985" s="217"/>
      <c r="Q985" s="217"/>
      <c r="R985" s="217"/>
      <c r="S985" s="217"/>
      <c r="T985" s="217"/>
      <c r="U985" s="217"/>
      <c r="V985" s="217"/>
      <c r="W985" s="217"/>
      <c r="X985" s="217"/>
      <c r="Y985" s="217"/>
      <c r="Z985" s="217"/>
      <c r="AA985" s="217"/>
      <c r="AB985" s="217"/>
      <c r="AC985" s="217"/>
      <c r="AD985" s="217"/>
      <c r="AE985" s="217"/>
      <c r="AF985" s="217"/>
      <c r="AG985" s="217"/>
      <c r="AH985" s="217"/>
      <c r="AI985" s="217"/>
      <c r="AJ985" s="217"/>
      <c r="AK985" s="217"/>
      <c r="AL985" s="217"/>
      <c r="AM985" s="217"/>
      <c r="AN985" s="217"/>
      <c r="AO985" s="217"/>
      <c r="AP985" s="217"/>
      <c r="AQ985" s="217"/>
      <c r="AR985" s="217"/>
      <c r="AS985" s="217"/>
      <c r="AT985" s="217"/>
      <c r="AU985" s="217"/>
      <c r="AV985" s="217"/>
      <c r="AW985" s="217"/>
      <c r="AX985" s="217"/>
      <c r="AY985" s="217"/>
      <c r="AZ985" s="217"/>
      <c r="BA985" s="217"/>
      <c r="BB985" s="217"/>
      <c r="BC985" s="217"/>
      <c r="BD985" s="217"/>
      <c r="BE985" s="217"/>
      <c r="BF985" s="217"/>
      <c r="BG985" s="217"/>
      <c r="BH985" s="217"/>
      <c r="BI985" s="217"/>
      <c r="BJ985" s="217"/>
      <c r="BK985" s="217"/>
      <c r="BL985" s="217"/>
      <c r="BM985" s="221"/>
    </row>
    <row r="986" spans="1:65">
      <c r="A986" s="29"/>
      <c r="B986" s="3" t="s">
        <v>273</v>
      </c>
      <c r="C986" s="28"/>
      <c r="D986" s="219">
        <v>0.41472882706655423</v>
      </c>
      <c r="E986" s="216"/>
      <c r="F986" s="217"/>
      <c r="G986" s="217"/>
      <c r="H986" s="217"/>
      <c r="I986" s="217"/>
      <c r="J986" s="217"/>
      <c r="K986" s="217"/>
      <c r="L986" s="217"/>
      <c r="M986" s="217"/>
      <c r="N986" s="217"/>
      <c r="O986" s="217"/>
      <c r="P986" s="217"/>
      <c r="Q986" s="217"/>
      <c r="R986" s="217"/>
      <c r="S986" s="217"/>
      <c r="T986" s="217"/>
      <c r="U986" s="217"/>
      <c r="V986" s="217"/>
      <c r="W986" s="217"/>
      <c r="X986" s="217"/>
      <c r="Y986" s="217"/>
      <c r="Z986" s="217"/>
      <c r="AA986" s="217"/>
      <c r="AB986" s="217"/>
      <c r="AC986" s="217"/>
      <c r="AD986" s="217"/>
      <c r="AE986" s="217"/>
      <c r="AF986" s="217"/>
      <c r="AG986" s="217"/>
      <c r="AH986" s="217"/>
      <c r="AI986" s="217"/>
      <c r="AJ986" s="217"/>
      <c r="AK986" s="217"/>
      <c r="AL986" s="217"/>
      <c r="AM986" s="217"/>
      <c r="AN986" s="217"/>
      <c r="AO986" s="217"/>
      <c r="AP986" s="217"/>
      <c r="AQ986" s="217"/>
      <c r="AR986" s="217"/>
      <c r="AS986" s="217"/>
      <c r="AT986" s="217"/>
      <c r="AU986" s="217"/>
      <c r="AV986" s="217"/>
      <c r="AW986" s="217"/>
      <c r="AX986" s="217"/>
      <c r="AY986" s="217"/>
      <c r="AZ986" s="217"/>
      <c r="BA986" s="217"/>
      <c r="BB986" s="217"/>
      <c r="BC986" s="217"/>
      <c r="BD986" s="217"/>
      <c r="BE986" s="217"/>
      <c r="BF986" s="217"/>
      <c r="BG986" s="217"/>
      <c r="BH986" s="217"/>
      <c r="BI986" s="217"/>
      <c r="BJ986" s="217"/>
      <c r="BK986" s="217"/>
      <c r="BL986" s="217"/>
      <c r="BM986" s="221"/>
    </row>
    <row r="987" spans="1:65">
      <c r="A987" s="29"/>
      <c r="B987" s="3" t="s">
        <v>87</v>
      </c>
      <c r="C987" s="28"/>
      <c r="D987" s="13">
        <v>4.1062260105599428E-2</v>
      </c>
      <c r="E987" s="15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3" t="s">
        <v>274</v>
      </c>
      <c r="C988" s="28"/>
      <c r="D988" s="13">
        <v>0</v>
      </c>
      <c r="E988" s="15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45" t="s">
        <v>275</v>
      </c>
      <c r="C989" s="46"/>
      <c r="D989" s="44" t="s">
        <v>276</v>
      </c>
      <c r="E989" s="15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0"/>
      <c r="C990" s="20"/>
      <c r="D990" s="20"/>
      <c r="BM990" s="55"/>
    </row>
    <row r="991" spans="1:65">
      <c r="BM991" s="55"/>
    </row>
    <row r="992" spans="1:65">
      <c r="BM992" s="55"/>
    </row>
    <row r="993" spans="65:65">
      <c r="BM993" s="55"/>
    </row>
    <row r="994" spans="65:65">
      <c r="BM994" s="55"/>
    </row>
    <row r="995" spans="65:65">
      <c r="BM995" s="55"/>
    </row>
    <row r="996" spans="65:65">
      <c r="BM996" s="55"/>
    </row>
    <row r="997" spans="65:65">
      <c r="BM997" s="55"/>
    </row>
    <row r="998" spans="65:65">
      <c r="BM998" s="55"/>
    </row>
    <row r="999" spans="65:65">
      <c r="BM999" s="55"/>
    </row>
    <row r="1000" spans="65:65">
      <c r="BM1000" s="55"/>
    </row>
    <row r="1001" spans="65:65">
      <c r="BM1001" s="55"/>
    </row>
    <row r="1002" spans="65:65">
      <c r="BM1002" s="55"/>
    </row>
    <row r="1003" spans="65:65">
      <c r="BM1003" s="55"/>
    </row>
    <row r="1004" spans="65:65">
      <c r="BM1004" s="55"/>
    </row>
    <row r="1005" spans="65:65">
      <c r="BM1005" s="55"/>
    </row>
    <row r="1006" spans="65:65">
      <c r="BM1006" s="55"/>
    </row>
    <row r="1007" spans="65:65">
      <c r="BM1007" s="55"/>
    </row>
    <row r="1008" spans="65:65">
      <c r="BM1008" s="55"/>
    </row>
    <row r="1009" spans="65:65">
      <c r="BM1009" s="55"/>
    </row>
    <row r="1010" spans="65:65">
      <c r="BM1010" s="55"/>
    </row>
    <row r="1011" spans="65:65">
      <c r="BM1011" s="55"/>
    </row>
    <row r="1012" spans="65:65">
      <c r="BM1012" s="55"/>
    </row>
    <row r="1013" spans="65:65">
      <c r="BM1013" s="55"/>
    </row>
    <row r="1014" spans="65:65">
      <c r="BM1014" s="55"/>
    </row>
    <row r="1015" spans="65:65">
      <c r="BM1015" s="55"/>
    </row>
    <row r="1016" spans="65:65">
      <c r="BM1016" s="55"/>
    </row>
    <row r="1017" spans="65:65">
      <c r="BM1017" s="55"/>
    </row>
    <row r="1018" spans="65:65">
      <c r="BM1018" s="55"/>
    </row>
    <row r="1019" spans="65:65">
      <c r="BM1019" s="55"/>
    </row>
    <row r="1020" spans="65:65">
      <c r="BM1020" s="55"/>
    </row>
    <row r="1021" spans="65:65">
      <c r="BM1021" s="55"/>
    </row>
    <row r="1022" spans="65:65">
      <c r="BM1022" s="55"/>
    </row>
    <row r="1023" spans="65:65">
      <c r="BM1023" s="55"/>
    </row>
    <row r="1024" spans="65:65">
      <c r="BM1024" s="55"/>
    </row>
    <row r="1025" spans="65:65">
      <c r="BM1025" s="55"/>
    </row>
    <row r="1026" spans="65:65">
      <c r="BM1026" s="55"/>
    </row>
    <row r="1027" spans="65:65">
      <c r="BM1027" s="55"/>
    </row>
    <row r="1028" spans="65:65">
      <c r="BM1028" s="55"/>
    </row>
    <row r="1029" spans="65:65">
      <c r="BM1029" s="55"/>
    </row>
    <row r="1030" spans="65:65">
      <c r="BM1030" s="55"/>
    </row>
    <row r="1031" spans="65:65">
      <c r="BM1031" s="55"/>
    </row>
    <row r="1032" spans="65:65">
      <c r="BM1032" s="55"/>
    </row>
    <row r="1033" spans="65:65">
      <c r="BM1033" s="55"/>
    </row>
    <row r="1034" spans="65:65">
      <c r="BM1034" s="55"/>
    </row>
    <row r="1035" spans="65:65">
      <c r="BM1035" s="55"/>
    </row>
    <row r="1036" spans="65:65">
      <c r="BM1036" s="55"/>
    </row>
    <row r="1037" spans="65:65">
      <c r="BM1037" s="55"/>
    </row>
    <row r="1038" spans="65:65">
      <c r="BM1038" s="55"/>
    </row>
    <row r="1039" spans="65:65">
      <c r="BM1039" s="56"/>
    </row>
    <row r="1040" spans="65:65">
      <c r="BM1040" s="57"/>
    </row>
    <row r="1041" spans="65:65">
      <c r="BM1041" s="57"/>
    </row>
    <row r="1042" spans="65:65">
      <c r="BM1042" s="57"/>
    </row>
    <row r="1043" spans="65:65">
      <c r="BM1043" s="57"/>
    </row>
    <row r="1044" spans="65:65">
      <c r="BM1044" s="57"/>
    </row>
    <row r="1045" spans="65:65">
      <c r="BM1045" s="57"/>
    </row>
    <row r="1046" spans="65:65">
      <c r="BM1046" s="57"/>
    </row>
    <row r="1047" spans="65:65">
      <c r="BM1047" s="57"/>
    </row>
    <row r="1048" spans="65:65">
      <c r="BM1048" s="57"/>
    </row>
    <row r="1049" spans="65:65">
      <c r="BM1049" s="57"/>
    </row>
    <row r="1050" spans="65:65">
      <c r="BM1050" s="57"/>
    </row>
    <row r="1051" spans="65:65">
      <c r="BM1051" s="57"/>
    </row>
    <row r="1052" spans="65:65">
      <c r="BM1052" s="57"/>
    </row>
    <row r="1053" spans="65:65">
      <c r="BM1053" s="57"/>
    </row>
    <row r="1054" spans="65:65">
      <c r="BM1054" s="57"/>
    </row>
    <row r="1055" spans="65:65">
      <c r="BM1055" s="57"/>
    </row>
    <row r="1056" spans="65:65">
      <c r="BM1056" s="57"/>
    </row>
    <row r="1057" spans="65:65">
      <c r="BM1057" s="57"/>
    </row>
    <row r="1058" spans="65:65">
      <c r="BM1058" s="57"/>
    </row>
    <row r="1059" spans="65:65">
      <c r="BM1059" s="57"/>
    </row>
    <row r="1060" spans="65:65">
      <c r="BM1060" s="57"/>
    </row>
    <row r="1061" spans="65:65">
      <c r="BM1061" s="57"/>
    </row>
    <row r="1062" spans="65:65">
      <c r="BM1062" s="57"/>
    </row>
    <row r="1063" spans="65:65">
      <c r="BM1063" s="57"/>
    </row>
    <row r="1064" spans="65:65">
      <c r="BM1064" s="57"/>
    </row>
    <row r="1065" spans="65:65">
      <c r="BM1065" s="57"/>
    </row>
    <row r="1066" spans="65:65">
      <c r="BM1066" s="57"/>
    </row>
    <row r="1067" spans="65:65">
      <c r="BM1067" s="57"/>
    </row>
    <row r="1068" spans="65:65">
      <c r="BM1068" s="57"/>
    </row>
    <row r="1069" spans="65:65">
      <c r="BM1069" s="57"/>
    </row>
    <row r="1070" spans="65:65">
      <c r="BM1070" s="57"/>
    </row>
    <row r="1071" spans="65:65">
      <c r="BM1071" s="57"/>
    </row>
    <row r="1072" spans="65:65">
      <c r="BM1072" s="57"/>
    </row>
    <row r="1073" spans="65:65">
      <c r="BM1073" s="57"/>
    </row>
  </sheetData>
  <dataConsolidate/>
  <conditionalFormatting sqref="B6:D11 B24:J29 B42:J47 B60:I65 B78:I83 B96:F101 B114:K119 B132:G137 B150:F155 B168:J173 B186:I191 B204:K209 B222:E227 B240:E245 B258:E263 B276:K281 B294:G299 B312:E317 B330:E335 B348:D353 B366:E371 B384:K389 B402:H407 B420:I425 B438:E443 B456:K461 B474:K479 B492:H497 B510:D515 B528:F533 B546:E551 B564:I569 B582:I587 B600:I605 B618:E623 B636:H641 B654:F659 B672:H677 B690:G695 B708:E713 B726:H731 B744:J749 B762:F767 B780:E785 B798:F803 B816:J821 B834:G839 B852:E857 B870:F875 B888:I893 B906:G911 B924:H929 B942:E947 B960:J965 B978:D983">
    <cfRule type="expression" dxfId="17" priority="165">
      <formula>AND($B6&lt;&gt;$B5,NOT(ISBLANK(INDIRECT(Anlyt_LabRefThisCol))))</formula>
    </cfRule>
  </conditionalFormatting>
  <conditionalFormatting sqref="C2:D17 C20:J35 C38:J53 C56:I71 C74:I89 C92:F107 C110:K125 C128:G143 C146:F161 C164:J179 C182:I197 C200:K215 C218:E233 C236:E251 C254:E269 C272:K287 C290:G305 C308:E323 C326:E341 C344:D359 C362:E377 C380:K395 C398:H413 C416:I431 C434:E449 C452:K467 C470:K485 C488:H503 C506:D521 C524:F539 C542:E557 C560:I575 C578:I593 C596:I611 C614:E629 C632:H647 C650:F665 C668:H683 C686:G701 C704:E719 C722:H737 C740:J755 C758:F773 C776:E791 C794:F809 C812:J827 C830:G845 C848:E863 C866:F881 C884:I899 C902:G917 C920:H935 C938:E953 C956:J971 C974:D989">
    <cfRule type="expression" dxfId="16" priority="163" stopIfTrue="1">
      <formula>AND(ISBLANK(INDIRECT(Anlyt_LabRefLastCol)),ISBLANK(INDIRECT(Anlyt_LabRefThisCol)))</formula>
    </cfRule>
    <cfRule type="expression" dxfId="15" priority="16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730E9-818E-4E24-B817-1B65BCA36555}">
  <sheetPr codeName="Sheet18"/>
  <dimension ref="A1:BN1243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569</v>
      </c>
      <c r="BM1" s="27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240</v>
      </c>
      <c r="E2" s="17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7" t="s">
        <v>240</v>
      </c>
      <c r="L2" s="17" t="s">
        <v>240</v>
      </c>
      <c r="M2" s="17" t="s">
        <v>240</v>
      </c>
      <c r="N2" s="17" t="s">
        <v>240</v>
      </c>
      <c r="O2" s="17" t="s">
        <v>240</v>
      </c>
      <c r="P2" s="17" t="s">
        <v>240</v>
      </c>
      <c r="Q2" s="17" t="s">
        <v>240</v>
      </c>
      <c r="R2" s="17" t="s">
        <v>240</v>
      </c>
      <c r="S2" s="17" t="s">
        <v>240</v>
      </c>
      <c r="T2" s="17" t="s">
        <v>240</v>
      </c>
      <c r="U2" s="17" t="s">
        <v>240</v>
      </c>
      <c r="V2" s="17" t="s">
        <v>240</v>
      </c>
      <c r="W2" s="17" t="s">
        <v>240</v>
      </c>
      <c r="X2" s="17" t="s">
        <v>240</v>
      </c>
      <c r="Y2" s="17" t="s">
        <v>240</v>
      </c>
      <c r="Z2" s="17" t="s">
        <v>240</v>
      </c>
      <c r="AA2" s="17" t="s">
        <v>240</v>
      </c>
      <c r="AB2" s="17" t="s">
        <v>240</v>
      </c>
      <c r="AC2" s="15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51" t="s">
        <v>243</v>
      </c>
      <c r="E3" s="152" t="s">
        <v>244</v>
      </c>
      <c r="F3" s="152" t="s">
        <v>245</v>
      </c>
      <c r="G3" s="152" t="s">
        <v>246</v>
      </c>
      <c r="H3" s="152" t="s">
        <v>248</v>
      </c>
      <c r="I3" s="152" t="s">
        <v>249</v>
      </c>
      <c r="J3" s="152" t="s">
        <v>250</v>
      </c>
      <c r="K3" s="152" t="s">
        <v>251</v>
      </c>
      <c r="L3" s="152" t="s">
        <v>252</v>
      </c>
      <c r="M3" s="152" t="s">
        <v>253</v>
      </c>
      <c r="N3" s="152" t="s">
        <v>254</v>
      </c>
      <c r="O3" s="152" t="s">
        <v>255</v>
      </c>
      <c r="P3" s="152" t="s">
        <v>256</v>
      </c>
      <c r="Q3" s="152" t="s">
        <v>257</v>
      </c>
      <c r="R3" s="152" t="s">
        <v>258</v>
      </c>
      <c r="S3" s="152" t="s">
        <v>259</v>
      </c>
      <c r="T3" s="152" t="s">
        <v>260</v>
      </c>
      <c r="U3" s="152" t="s">
        <v>261</v>
      </c>
      <c r="V3" s="152" t="s">
        <v>279</v>
      </c>
      <c r="W3" s="152" t="s">
        <v>280</v>
      </c>
      <c r="X3" s="152" t="s">
        <v>262</v>
      </c>
      <c r="Y3" s="152" t="s">
        <v>263</v>
      </c>
      <c r="Z3" s="152" t="s">
        <v>281</v>
      </c>
      <c r="AA3" s="152" t="s">
        <v>264</v>
      </c>
      <c r="AB3" s="152" t="s">
        <v>265</v>
      </c>
      <c r="AC3" s="15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304</v>
      </c>
      <c r="E4" s="11" t="s">
        <v>304</v>
      </c>
      <c r="F4" s="11" t="s">
        <v>118</v>
      </c>
      <c r="G4" s="11" t="s">
        <v>304</v>
      </c>
      <c r="H4" s="11" t="s">
        <v>118</v>
      </c>
      <c r="I4" s="11" t="s">
        <v>305</v>
      </c>
      <c r="J4" s="11" t="s">
        <v>305</v>
      </c>
      <c r="K4" s="11" t="s">
        <v>305</v>
      </c>
      <c r="L4" s="11" t="s">
        <v>305</v>
      </c>
      <c r="M4" s="11" t="s">
        <v>305</v>
      </c>
      <c r="N4" s="11" t="s">
        <v>304</v>
      </c>
      <c r="O4" s="11" t="s">
        <v>304</v>
      </c>
      <c r="P4" s="11" t="s">
        <v>305</v>
      </c>
      <c r="Q4" s="11" t="s">
        <v>304</v>
      </c>
      <c r="R4" s="11" t="s">
        <v>118</v>
      </c>
      <c r="S4" s="11" t="s">
        <v>305</v>
      </c>
      <c r="T4" s="11" t="s">
        <v>118</v>
      </c>
      <c r="U4" s="11" t="s">
        <v>305</v>
      </c>
      <c r="V4" s="11" t="s">
        <v>305</v>
      </c>
      <c r="W4" s="11" t="s">
        <v>118</v>
      </c>
      <c r="X4" s="11" t="s">
        <v>305</v>
      </c>
      <c r="Y4" s="11" t="s">
        <v>305</v>
      </c>
      <c r="Z4" s="11" t="s">
        <v>305</v>
      </c>
      <c r="AA4" s="11" t="s">
        <v>304</v>
      </c>
      <c r="AB4" s="11" t="s">
        <v>305</v>
      </c>
      <c r="AC4" s="15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15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1.44</v>
      </c>
      <c r="E6" s="21">
        <v>1.3</v>
      </c>
      <c r="F6" s="21">
        <v>1.4588946425569813</v>
      </c>
      <c r="G6" s="21">
        <v>1.22</v>
      </c>
      <c r="H6" s="21">
        <v>1.23</v>
      </c>
      <c r="I6" s="21">
        <v>1.4</v>
      </c>
      <c r="J6" s="21">
        <v>1.32</v>
      </c>
      <c r="K6" s="21">
        <v>1.44</v>
      </c>
      <c r="L6" s="21">
        <v>1.36</v>
      </c>
      <c r="M6" s="21">
        <v>1.25</v>
      </c>
      <c r="N6" s="21">
        <v>1.4</v>
      </c>
      <c r="O6" s="146">
        <v>1.71</v>
      </c>
      <c r="P6" s="21">
        <v>1.34</v>
      </c>
      <c r="Q6" s="21">
        <v>1.29672260573155</v>
      </c>
      <c r="R6" s="146" t="s">
        <v>106</v>
      </c>
      <c r="S6" s="21">
        <v>1.3</v>
      </c>
      <c r="T6" s="21">
        <v>1.373</v>
      </c>
      <c r="U6" s="21">
        <v>1.3</v>
      </c>
      <c r="V6" s="21">
        <v>1.3</v>
      </c>
      <c r="W6" s="21">
        <v>1.4</v>
      </c>
      <c r="X6" s="21">
        <v>1.1000000000000001</v>
      </c>
      <c r="Y6" s="21">
        <v>1.34</v>
      </c>
      <c r="Z6" s="21">
        <v>1.5</v>
      </c>
      <c r="AA6" s="147">
        <v>1</v>
      </c>
      <c r="AB6" s="21">
        <v>1.31</v>
      </c>
      <c r="AC6" s="15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1.46</v>
      </c>
      <c r="E7" s="11">
        <v>1.3</v>
      </c>
      <c r="F7" s="11">
        <v>1.3604810174204214</v>
      </c>
      <c r="G7" s="11">
        <v>1.35</v>
      </c>
      <c r="H7" s="11">
        <v>1.23</v>
      </c>
      <c r="I7" s="11">
        <v>1.42</v>
      </c>
      <c r="J7" s="11">
        <v>1.28</v>
      </c>
      <c r="K7" s="11">
        <v>1.38</v>
      </c>
      <c r="L7" s="11">
        <v>1.35</v>
      </c>
      <c r="M7" s="11">
        <v>1.36</v>
      </c>
      <c r="N7" s="11">
        <v>1.39</v>
      </c>
      <c r="O7" s="148">
        <v>1.92</v>
      </c>
      <c r="P7" s="11">
        <v>1.36</v>
      </c>
      <c r="Q7" s="11">
        <v>1.287279154895715</v>
      </c>
      <c r="R7" s="148" t="s">
        <v>106</v>
      </c>
      <c r="S7" s="11">
        <v>1.5</v>
      </c>
      <c r="T7" s="11">
        <v>1.2994999999999999</v>
      </c>
      <c r="U7" s="11">
        <v>1.3</v>
      </c>
      <c r="V7" s="11">
        <v>1.4</v>
      </c>
      <c r="W7" s="11">
        <v>1.4</v>
      </c>
      <c r="X7" s="11">
        <v>1.1299999999999999</v>
      </c>
      <c r="Y7" s="11">
        <v>1.37</v>
      </c>
      <c r="Z7" s="11">
        <v>1.5</v>
      </c>
      <c r="AA7" s="11">
        <v>1.1000000000000001</v>
      </c>
      <c r="AB7" s="11">
        <v>1.244</v>
      </c>
      <c r="AC7" s="15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11</v>
      </c>
    </row>
    <row r="8" spans="1:66">
      <c r="A8" s="29"/>
      <c r="B8" s="19">
        <v>1</v>
      </c>
      <c r="C8" s="9">
        <v>3</v>
      </c>
      <c r="D8" s="11">
        <v>1.39</v>
      </c>
      <c r="E8" s="11">
        <v>1.3</v>
      </c>
      <c r="F8" s="11">
        <v>1.3963736422911093</v>
      </c>
      <c r="G8" s="11">
        <v>1.3140000000000001</v>
      </c>
      <c r="H8" s="11">
        <v>1.22</v>
      </c>
      <c r="I8" s="11">
        <v>1.41</v>
      </c>
      <c r="J8" s="11">
        <v>1.28</v>
      </c>
      <c r="K8" s="11">
        <v>1.36</v>
      </c>
      <c r="L8" s="11">
        <v>1.27</v>
      </c>
      <c r="M8" s="11">
        <v>1.35</v>
      </c>
      <c r="N8" s="11">
        <v>1.42</v>
      </c>
      <c r="O8" s="148">
        <v>1.57</v>
      </c>
      <c r="P8" s="11">
        <v>1.3</v>
      </c>
      <c r="Q8" s="11">
        <v>1.314722489071785</v>
      </c>
      <c r="R8" s="148" t="s">
        <v>106</v>
      </c>
      <c r="S8" s="11">
        <v>1.4</v>
      </c>
      <c r="T8" s="11">
        <v>1.3339999999999999</v>
      </c>
      <c r="U8" s="11">
        <v>1.2</v>
      </c>
      <c r="V8" s="11">
        <v>1.3</v>
      </c>
      <c r="W8" s="11">
        <v>1.5</v>
      </c>
      <c r="X8" s="11">
        <v>1.2</v>
      </c>
      <c r="Y8" s="11">
        <v>1.37</v>
      </c>
      <c r="Z8" s="11">
        <v>1.5</v>
      </c>
      <c r="AA8" s="11">
        <v>1.2</v>
      </c>
      <c r="AB8" s="11">
        <v>1.2709999999999999</v>
      </c>
      <c r="AC8" s="15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1.46</v>
      </c>
      <c r="E9" s="11">
        <v>1.3</v>
      </c>
      <c r="F9" s="11">
        <v>1.4525660177466133</v>
      </c>
      <c r="G9" s="11">
        <v>1.2389999999999999</v>
      </c>
      <c r="H9" s="11">
        <v>1.22</v>
      </c>
      <c r="I9" s="11">
        <v>1.39</v>
      </c>
      <c r="J9" s="11">
        <v>1.33</v>
      </c>
      <c r="K9" s="11">
        <v>1.4</v>
      </c>
      <c r="L9" s="11">
        <v>1.36</v>
      </c>
      <c r="M9" s="11">
        <v>1.24</v>
      </c>
      <c r="N9" s="11">
        <v>1.42</v>
      </c>
      <c r="O9" s="148">
        <v>1.66</v>
      </c>
      <c r="P9" s="11">
        <v>1.36</v>
      </c>
      <c r="Q9" s="11">
        <v>1.3699865294278148</v>
      </c>
      <c r="R9" s="148" t="s">
        <v>106</v>
      </c>
      <c r="S9" s="11">
        <v>1.4</v>
      </c>
      <c r="T9" s="11">
        <v>1.35</v>
      </c>
      <c r="U9" s="11">
        <v>1.2</v>
      </c>
      <c r="V9" s="11">
        <v>1.3</v>
      </c>
      <c r="W9" s="11">
        <v>1.4</v>
      </c>
      <c r="X9" s="11">
        <v>1.2</v>
      </c>
      <c r="Y9" s="11">
        <v>1.35</v>
      </c>
      <c r="Z9" s="11">
        <v>1.5</v>
      </c>
      <c r="AA9" s="11">
        <v>1.2</v>
      </c>
      <c r="AB9" s="11">
        <v>1.258</v>
      </c>
      <c r="AC9" s="15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1.3352789230296969</v>
      </c>
      <c r="BN9" s="27"/>
    </row>
    <row r="10" spans="1:66">
      <c r="A10" s="29"/>
      <c r="B10" s="19">
        <v>1</v>
      </c>
      <c r="C10" s="9">
        <v>5</v>
      </c>
      <c r="D10" s="11">
        <v>1.51</v>
      </c>
      <c r="E10" s="11">
        <v>1.3</v>
      </c>
      <c r="F10" s="11">
        <v>1.3295088837684601</v>
      </c>
      <c r="G10" s="11">
        <v>1.351</v>
      </c>
      <c r="H10" s="11">
        <v>1.22</v>
      </c>
      <c r="I10" s="11">
        <v>1.44</v>
      </c>
      <c r="J10" s="11">
        <v>1.28</v>
      </c>
      <c r="K10" s="11">
        <v>1.34</v>
      </c>
      <c r="L10" s="11">
        <v>1.32</v>
      </c>
      <c r="M10" s="11">
        <v>1.31</v>
      </c>
      <c r="N10" s="11">
        <v>1.38</v>
      </c>
      <c r="O10" s="148">
        <v>1.8</v>
      </c>
      <c r="P10" s="11">
        <v>1.35</v>
      </c>
      <c r="Q10" s="11">
        <v>1.3016149159324351</v>
      </c>
      <c r="R10" s="148" t="s">
        <v>106</v>
      </c>
      <c r="S10" s="11">
        <v>1.4</v>
      </c>
      <c r="T10" s="11">
        <v>1.3569999999999998</v>
      </c>
      <c r="U10" s="11">
        <v>1.3</v>
      </c>
      <c r="V10" s="11">
        <v>1.3</v>
      </c>
      <c r="W10" s="11">
        <v>1.5</v>
      </c>
      <c r="X10" s="11">
        <v>1.18</v>
      </c>
      <c r="Y10" s="11">
        <v>1.35</v>
      </c>
      <c r="Z10" s="11">
        <v>1.6</v>
      </c>
      <c r="AA10" s="11">
        <v>1.2</v>
      </c>
      <c r="AB10" s="11">
        <v>1.2909999999999999</v>
      </c>
      <c r="AC10" s="15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19">
        <v>1</v>
      </c>
      <c r="C11" s="9">
        <v>6</v>
      </c>
      <c r="D11" s="11">
        <v>1.36</v>
      </c>
      <c r="E11" s="11">
        <v>1.3</v>
      </c>
      <c r="F11" s="11">
        <v>1.3994337813470772</v>
      </c>
      <c r="G11" s="11">
        <v>1.3069999999999999</v>
      </c>
      <c r="H11" s="11">
        <v>1.23</v>
      </c>
      <c r="I11" s="11">
        <v>1.38</v>
      </c>
      <c r="J11" s="11">
        <v>1.25</v>
      </c>
      <c r="K11" s="11">
        <v>1.32</v>
      </c>
      <c r="L11" s="11">
        <v>1.34</v>
      </c>
      <c r="M11" s="11">
        <v>1.26</v>
      </c>
      <c r="N11" s="11">
        <v>1.37</v>
      </c>
      <c r="O11" s="148">
        <v>1.73</v>
      </c>
      <c r="P11" s="11">
        <v>1.36</v>
      </c>
      <c r="Q11" s="11">
        <v>1.36090769790824</v>
      </c>
      <c r="R11" s="148" t="s">
        <v>106</v>
      </c>
      <c r="S11" s="11">
        <v>1.5</v>
      </c>
      <c r="T11" s="11">
        <v>1.3454999999999999</v>
      </c>
      <c r="U11" s="11">
        <v>1.3</v>
      </c>
      <c r="V11" s="11">
        <v>1.4</v>
      </c>
      <c r="W11" s="11">
        <v>1.5</v>
      </c>
      <c r="X11" s="11">
        <v>1.08</v>
      </c>
      <c r="Y11" s="11">
        <v>1.36</v>
      </c>
      <c r="Z11" s="11">
        <v>1.5</v>
      </c>
      <c r="AA11" s="11">
        <v>1.2</v>
      </c>
      <c r="AB11" s="11">
        <v>1.306</v>
      </c>
      <c r="AC11" s="15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271</v>
      </c>
      <c r="C12" s="12"/>
      <c r="D12" s="22">
        <v>1.4366666666666665</v>
      </c>
      <c r="E12" s="22">
        <v>1.3</v>
      </c>
      <c r="F12" s="22">
        <v>1.3995429975217768</v>
      </c>
      <c r="G12" s="22">
        <v>1.2968333333333335</v>
      </c>
      <c r="H12" s="22">
        <v>1.2249999999999999</v>
      </c>
      <c r="I12" s="22">
        <v>1.4066666666666663</v>
      </c>
      <c r="J12" s="22">
        <v>1.29</v>
      </c>
      <c r="K12" s="22">
        <v>1.3733333333333333</v>
      </c>
      <c r="L12" s="22">
        <v>1.3333333333333333</v>
      </c>
      <c r="M12" s="22">
        <v>1.2949999999999999</v>
      </c>
      <c r="N12" s="22">
        <v>1.3966666666666665</v>
      </c>
      <c r="O12" s="22">
        <v>1.7316666666666667</v>
      </c>
      <c r="P12" s="22">
        <v>1.345</v>
      </c>
      <c r="Q12" s="22">
        <v>1.3218722321612566</v>
      </c>
      <c r="R12" s="22" t="s">
        <v>770</v>
      </c>
      <c r="S12" s="22">
        <v>1.4166666666666667</v>
      </c>
      <c r="T12" s="22">
        <v>1.3431666666666666</v>
      </c>
      <c r="U12" s="22">
        <v>1.2666666666666666</v>
      </c>
      <c r="V12" s="22">
        <v>1.3333333333333333</v>
      </c>
      <c r="W12" s="22">
        <v>1.45</v>
      </c>
      <c r="X12" s="22">
        <v>1.1483333333333332</v>
      </c>
      <c r="Y12" s="22">
        <v>1.3566666666666665</v>
      </c>
      <c r="Z12" s="22">
        <v>1.5166666666666666</v>
      </c>
      <c r="AA12" s="22">
        <v>1.1500000000000001</v>
      </c>
      <c r="AB12" s="22">
        <v>1.28</v>
      </c>
      <c r="AC12" s="15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272</v>
      </c>
      <c r="C13" s="28"/>
      <c r="D13" s="11">
        <v>1.45</v>
      </c>
      <c r="E13" s="11">
        <v>1.3</v>
      </c>
      <c r="F13" s="11">
        <v>1.3979037118190933</v>
      </c>
      <c r="G13" s="11">
        <v>1.3105</v>
      </c>
      <c r="H13" s="11">
        <v>1.2250000000000001</v>
      </c>
      <c r="I13" s="11">
        <v>1.4049999999999998</v>
      </c>
      <c r="J13" s="11">
        <v>1.28</v>
      </c>
      <c r="K13" s="11">
        <v>1.37</v>
      </c>
      <c r="L13" s="11">
        <v>1.3450000000000002</v>
      </c>
      <c r="M13" s="11">
        <v>1.2850000000000001</v>
      </c>
      <c r="N13" s="11">
        <v>1.395</v>
      </c>
      <c r="O13" s="11">
        <v>1.72</v>
      </c>
      <c r="P13" s="11">
        <v>1.355</v>
      </c>
      <c r="Q13" s="11">
        <v>1.30816870250211</v>
      </c>
      <c r="R13" s="11" t="s">
        <v>770</v>
      </c>
      <c r="S13" s="11">
        <v>1.4</v>
      </c>
      <c r="T13" s="11">
        <v>1.34775</v>
      </c>
      <c r="U13" s="11">
        <v>1.3</v>
      </c>
      <c r="V13" s="11">
        <v>1.3</v>
      </c>
      <c r="W13" s="11">
        <v>1.45</v>
      </c>
      <c r="X13" s="11">
        <v>1.1549999999999998</v>
      </c>
      <c r="Y13" s="11">
        <v>1.355</v>
      </c>
      <c r="Z13" s="11">
        <v>1.5</v>
      </c>
      <c r="AA13" s="11">
        <v>1.2</v>
      </c>
      <c r="AB13" s="11">
        <v>1.2809999999999999</v>
      </c>
      <c r="AC13" s="15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273</v>
      </c>
      <c r="C14" s="28"/>
      <c r="D14" s="23">
        <v>5.3913510984415262E-2</v>
      </c>
      <c r="E14" s="23">
        <v>0</v>
      </c>
      <c r="F14" s="23">
        <v>5.0546474776289797E-2</v>
      </c>
      <c r="G14" s="23">
        <v>5.5510059148470306E-2</v>
      </c>
      <c r="H14" s="23">
        <v>5.4772255750516656E-3</v>
      </c>
      <c r="I14" s="23">
        <v>2.1602468994692887E-2</v>
      </c>
      <c r="J14" s="23">
        <v>2.966479394838268E-2</v>
      </c>
      <c r="K14" s="23">
        <v>4.3204937989385669E-2</v>
      </c>
      <c r="L14" s="23">
        <v>3.4448028487370198E-2</v>
      </c>
      <c r="M14" s="23">
        <v>5.244044240850762E-2</v>
      </c>
      <c r="N14" s="23">
        <v>2.0655911179772852E-2</v>
      </c>
      <c r="O14" s="23">
        <v>0.119902738361835</v>
      </c>
      <c r="P14" s="23">
        <v>2.3452078799117173E-2</v>
      </c>
      <c r="Q14" s="23">
        <v>3.5012613666597643E-2</v>
      </c>
      <c r="R14" s="23" t="s">
        <v>770</v>
      </c>
      <c r="S14" s="23">
        <v>7.5277265270908097E-2</v>
      </c>
      <c r="T14" s="23">
        <v>2.4997333191095969E-2</v>
      </c>
      <c r="U14" s="23">
        <v>5.1639777949432274E-2</v>
      </c>
      <c r="V14" s="23">
        <v>5.1639777949432156E-2</v>
      </c>
      <c r="W14" s="23">
        <v>5.4772255750516662E-2</v>
      </c>
      <c r="X14" s="23">
        <v>5.2313159593611443E-2</v>
      </c>
      <c r="Y14" s="23">
        <v>1.2110601416389978E-2</v>
      </c>
      <c r="Z14" s="23">
        <v>4.0824829046386339E-2</v>
      </c>
      <c r="AA14" s="23">
        <v>8.3666002653407526E-2</v>
      </c>
      <c r="AB14" s="23">
        <v>2.6675831758353877E-2</v>
      </c>
      <c r="AC14" s="207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56"/>
    </row>
    <row r="15" spans="1:66">
      <c r="A15" s="29"/>
      <c r="B15" s="3" t="s">
        <v>87</v>
      </c>
      <c r="C15" s="28"/>
      <c r="D15" s="13">
        <v>3.7526805789616195E-2</v>
      </c>
      <c r="E15" s="13">
        <v>0</v>
      </c>
      <c r="F15" s="13">
        <v>3.6116414333674872E-2</v>
      </c>
      <c r="G15" s="13">
        <v>4.2804312413677138E-2</v>
      </c>
      <c r="H15" s="13">
        <v>4.4712045510625848E-3</v>
      </c>
      <c r="I15" s="13">
        <v>1.5357205446464142E-2</v>
      </c>
      <c r="J15" s="13">
        <v>2.2995964301071845E-2</v>
      </c>
      <c r="K15" s="13">
        <v>3.145990630295073E-2</v>
      </c>
      <c r="L15" s="13">
        <v>2.583602136552765E-2</v>
      </c>
      <c r="M15" s="13">
        <v>4.0494550122399706E-2</v>
      </c>
      <c r="N15" s="13">
        <v>1.4789435212247867E-2</v>
      </c>
      <c r="O15" s="13">
        <v>6.9241234857652545E-2</v>
      </c>
      <c r="P15" s="13">
        <v>1.7436489813470017E-2</v>
      </c>
      <c r="Q15" s="13">
        <v>2.6487139085562102E-2</v>
      </c>
      <c r="R15" s="13" t="s">
        <v>770</v>
      </c>
      <c r="S15" s="13">
        <v>5.3136893132405716E-2</v>
      </c>
      <c r="T15" s="13">
        <v>1.8610745644196031E-2</v>
      </c>
      <c r="U15" s="13">
        <v>4.0768245749551797E-2</v>
      </c>
      <c r="V15" s="13">
        <v>3.872983346207412E-2</v>
      </c>
      <c r="W15" s="13">
        <v>3.7773969483114941E-2</v>
      </c>
      <c r="X15" s="13">
        <v>4.5555726786889503E-2</v>
      </c>
      <c r="Y15" s="13">
        <v>8.9267332307542847E-3</v>
      </c>
      <c r="Z15" s="13">
        <v>2.6917469700914069E-2</v>
      </c>
      <c r="AA15" s="13">
        <v>7.2753045785571749E-2</v>
      </c>
      <c r="AB15" s="13">
        <v>2.0840493561213966E-2</v>
      </c>
      <c r="AC15" s="15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274</v>
      </c>
      <c r="C16" s="28"/>
      <c r="D16" s="13">
        <v>7.5930011242089313E-2</v>
      </c>
      <c r="E16" s="13">
        <v>-2.6420639479315944E-2</v>
      </c>
      <c r="F16" s="13">
        <v>4.812782811419436E-2</v>
      </c>
      <c r="G16" s="13">
        <v>-2.8792178947250835E-2</v>
      </c>
      <c r="H16" s="13">
        <v>-8.2588679509355445E-2</v>
      </c>
      <c r="I16" s="13">
        <v>5.3462795230073246E-2</v>
      </c>
      <c r="J16" s="13">
        <v>-3.3909711483321114E-2</v>
      </c>
      <c r="K16" s="13">
        <v>2.849922188338927E-2</v>
      </c>
      <c r="L16" s="13">
        <v>-1.4570661326317458E-3</v>
      </c>
      <c r="M16" s="13">
        <v>-3.0165175481318585E-2</v>
      </c>
      <c r="N16" s="13">
        <v>4.5973723226068186E-2</v>
      </c>
      <c r="O16" s="13">
        <v>0.29685763536024456</v>
      </c>
      <c r="P16" s="13">
        <v>7.2801845387078234E-3</v>
      </c>
      <c r="Q16" s="13">
        <v>-1.0040367324918864E-2</v>
      </c>
      <c r="R16" s="13" t="s">
        <v>770</v>
      </c>
      <c r="S16" s="13">
        <v>6.0951867234078749E-2</v>
      </c>
      <c r="T16" s="13">
        <v>5.9071880046401848E-3</v>
      </c>
      <c r="U16" s="13">
        <v>-5.1384212826000142E-2</v>
      </c>
      <c r="V16" s="13">
        <v>-1.4570661326317458E-3</v>
      </c>
      <c r="W16" s="13">
        <v>8.5915440580762947E-2</v>
      </c>
      <c r="X16" s="13">
        <v>-0.14000489820672912</v>
      </c>
      <c r="Y16" s="13">
        <v>1.601743521004706E-2</v>
      </c>
      <c r="Z16" s="13">
        <v>0.13584258727413134</v>
      </c>
      <c r="AA16" s="13">
        <v>-0.13875671953939472</v>
      </c>
      <c r="AB16" s="13">
        <v>-4.1398783487326396E-2</v>
      </c>
      <c r="AC16" s="15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275</v>
      </c>
      <c r="C17" s="46"/>
      <c r="D17" s="44">
        <v>1.1000000000000001</v>
      </c>
      <c r="E17" s="44">
        <v>0.35</v>
      </c>
      <c r="F17" s="44">
        <v>0.7</v>
      </c>
      <c r="G17" s="44">
        <v>0.39</v>
      </c>
      <c r="H17" s="44">
        <v>1.1499999999999999</v>
      </c>
      <c r="I17" s="44">
        <v>0.78</v>
      </c>
      <c r="J17" s="44">
        <v>0.46</v>
      </c>
      <c r="K17" s="44">
        <v>0.43</v>
      </c>
      <c r="L17" s="44">
        <v>0</v>
      </c>
      <c r="M17" s="44">
        <v>0.41</v>
      </c>
      <c r="N17" s="44">
        <v>0.67</v>
      </c>
      <c r="O17" s="44">
        <v>4.24</v>
      </c>
      <c r="P17" s="44">
        <v>0.12</v>
      </c>
      <c r="Q17" s="44">
        <v>0.12</v>
      </c>
      <c r="R17" s="44">
        <v>3.55</v>
      </c>
      <c r="S17" s="44">
        <v>0.89</v>
      </c>
      <c r="T17" s="44">
        <v>0.1</v>
      </c>
      <c r="U17" s="44">
        <v>0.71</v>
      </c>
      <c r="V17" s="44">
        <v>0</v>
      </c>
      <c r="W17" s="44">
        <v>1.24</v>
      </c>
      <c r="X17" s="44">
        <v>1.97</v>
      </c>
      <c r="Y17" s="44">
        <v>0.25</v>
      </c>
      <c r="Z17" s="44">
        <v>1.95</v>
      </c>
      <c r="AA17" s="44">
        <v>1.95</v>
      </c>
      <c r="AB17" s="44">
        <v>0.56999999999999995</v>
      </c>
      <c r="AC17" s="15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 ht="15">
      <c r="B19" s="8" t="s">
        <v>570</v>
      </c>
      <c r="BM19" s="27" t="s">
        <v>67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240</v>
      </c>
      <c r="E20" s="17" t="s">
        <v>240</v>
      </c>
      <c r="F20" s="17" t="s">
        <v>240</v>
      </c>
      <c r="G20" s="17" t="s">
        <v>240</v>
      </c>
      <c r="H20" s="17" t="s">
        <v>240</v>
      </c>
      <c r="I20" s="17" t="s">
        <v>240</v>
      </c>
      <c r="J20" s="17" t="s">
        <v>240</v>
      </c>
      <c r="K20" s="17" t="s">
        <v>240</v>
      </c>
      <c r="L20" s="17" t="s">
        <v>240</v>
      </c>
      <c r="M20" s="17" t="s">
        <v>240</v>
      </c>
      <c r="N20" s="17" t="s">
        <v>240</v>
      </c>
      <c r="O20" s="17" t="s">
        <v>240</v>
      </c>
      <c r="P20" s="17" t="s">
        <v>240</v>
      </c>
      <c r="Q20" s="17" t="s">
        <v>240</v>
      </c>
      <c r="R20" s="17" t="s">
        <v>240</v>
      </c>
      <c r="S20" s="17" t="s">
        <v>240</v>
      </c>
      <c r="T20" s="17" t="s">
        <v>240</v>
      </c>
      <c r="U20" s="17" t="s">
        <v>240</v>
      </c>
      <c r="V20" s="17" t="s">
        <v>240</v>
      </c>
      <c r="W20" s="17" t="s">
        <v>240</v>
      </c>
      <c r="X20" s="17" t="s">
        <v>240</v>
      </c>
      <c r="Y20" s="17" t="s">
        <v>240</v>
      </c>
      <c r="Z20" s="17" t="s">
        <v>240</v>
      </c>
      <c r="AA20" s="17" t="s">
        <v>240</v>
      </c>
      <c r="AB20" s="17" t="s">
        <v>240</v>
      </c>
      <c r="AC20" s="15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51" t="s">
        <v>243</v>
      </c>
      <c r="E21" s="152" t="s">
        <v>244</v>
      </c>
      <c r="F21" s="152" t="s">
        <v>245</v>
      </c>
      <c r="G21" s="152" t="s">
        <v>246</v>
      </c>
      <c r="H21" s="152" t="s">
        <v>248</v>
      </c>
      <c r="I21" s="152" t="s">
        <v>249</v>
      </c>
      <c r="J21" s="152" t="s">
        <v>250</v>
      </c>
      <c r="K21" s="152" t="s">
        <v>251</v>
      </c>
      <c r="L21" s="152" t="s">
        <v>252</v>
      </c>
      <c r="M21" s="152" t="s">
        <v>253</v>
      </c>
      <c r="N21" s="152" t="s">
        <v>254</v>
      </c>
      <c r="O21" s="152" t="s">
        <v>255</v>
      </c>
      <c r="P21" s="152" t="s">
        <v>256</v>
      </c>
      <c r="Q21" s="152" t="s">
        <v>257</v>
      </c>
      <c r="R21" s="152" t="s">
        <v>258</v>
      </c>
      <c r="S21" s="152" t="s">
        <v>259</v>
      </c>
      <c r="T21" s="152" t="s">
        <v>260</v>
      </c>
      <c r="U21" s="152" t="s">
        <v>261</v>
      </c>
      <c r="V21" s="152" t="s">
        <v>279</v>
      </c>
      <c r="W21" s="152" t="s">
        <v>280</v>
      </c>
      <c r="X21" s="152" t="s">
        <v>262</v>
      </c>
      <c r="Y21" s="152" t="s">
        <v>263</v>
      </c>
      <c r="Z21" s="152" t="s">
        <v>281</v>
      </c>
      <c r="AA21" s="152" t="s">
        <v>264</v>
      </c>
      <c r="AB21" s="152" t="s">
        <v>265</v>
      </c>
      <c r="AC21" s="15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118</v>
      </c>
      <c r="E22" s="11" t="s">
        <v>118</v>
      </c>
      <c r="F22" s="11" t="s">
        <v>118</v>
      </c>
      <c r="G22" s="11" t="s">
        <v>304</v>
      </c>
      <c r="H22" s="11" t="s">
        <v>304</v>
      </c>
      <c r="I22" s="11" t="s">
        <v>305</v>
      </c>
      <c r="J22" s="11" t="s">
        <v>305</v>
      </c>
      <c r="K22" s="11" t="s">
        <v>305</v>
      </c>
      <c r="L22" s="11" t="s">
        <v>305</v>
      </c>
      <c r="M22" s="11" t="s">
        <v>305</v>
      </c>
      <c r="N22" s="11" t="s">
        <v>305</v>
      </c>
      <c r="O22" s="11" t="s">
        <v>304</v>
      </c>
      <c r="P22" s="11" t="s">
        <v>305</v>
      </c>
      <c r="Q22" s="11" t="s">
        <v>304</v>
      </c>
      <c r="R22" s="11" t="s">
        <v>118</v>
      </c>
      <c r="S22" s="11" t="s">
        <v>305</v>
      </c>
      <c r="T22" s="11" t="s">
        <v>118</v>
      </c>
      <c r="U22" s="11" t="s">
        <v>305</v>
      </c>
      <c r="V22" s="11" t="s">
        <v>305</v>
      </c>
      <c r="W22" s="11" t="s">
        <v>304</v>
      </c>
      <c r="X22" s="11" t="s">
        <v>305</v>
      </c>
      <c r="Y22" s="11" t="s">
        <v>305</v>
      </c>
      <c r="Z22" s="11" t="s">
        <v>305</v>
      </c>
      <c r="AA22" s="11" t="s">
        <v>304</v>
      </c>
      <c r="AB22" s="11" t="s">
        <v>305</v>
      </c>
      <c r="AC22" s="15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15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7.6749999999999998</v>
      </c>
      <c r="E24" s="21">
        <v>7.53</v>
      </c>
      <c r="F24" s="21">
        <v>7.7105981875174683</v>
      </c>
      <c r="G24" s="21">
        <v>6.9599999999999991</v>
      </c>
      <c r="H24" s="21">
        <v>7.5199999999999987</v>
      </c>
      <c r="I24" s="21">
        <v>7.82</v>
      </c>
      <c r="J24" s="21">
        <v>6.92</v>
      </c>
      <c r="K24" s="21">
        <v>7.6</v>
      </c>
      <c r="L24" s="21">
        <v>8.15</v>
      </c>
      <c r="M24" s="21">
        <v>7.62</v>
      </c>
      <c r="N24" s="21">
        <v>7.5</v>
      </c>
      <c r="O24" s="146">
        <v>8.5399999999999991</v>
      </c>
      <c r="P24" s="21">
        <v>7.53</v>
      </c>
      <c r="Q24" s="21">
        <v>7.3859438679839986</v>
      </c>
      <c r="R24" s="21">
        <v>7.5399999999999991</v>
      </c>
      <c r="S24" s="21">
        <v>7.6499999999999995</v>
      </c>
      <c r="T24" s="21">
        <v>7.9466999999999999</v>
      </c>
      <c r="U24" s="21">
        <v>7.84</v>
      </c>
      <c r="V24" s="21">
        <v>7.53</v>
      </c>
      <c r="W24" s="21">
        <v>7.2700000000000005</v>
      </c>
      <c r="X24" s="21">
        <v>7.5600000000000005</v>
      </c>
      <c r="Y24" s="146">
        <v>8.2100000000000009</v>
      </c>
      <c r="Z24" s="21">
        <v>7.37</v>
      </c>
      <c r="AA24" s="21">
        <v>6.9918999999999993</v>
      </c>
      <c r="AB24" s="21">
        <v>7.42</v>
      </c>
      <c r="AC24" s="15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7.7684000000000006</v>
      </c>
      <c r="E25" s="11">
        <v>7.5600000000000005</v>
      </c>
      <c r="F25" s="11">
        <v>7.52504722051511</v>
      </c>
      <c r="G25" s="11">
        <v>7.42</v>
      </c>
      <c r="H25" s="11">
        <v>7.37</v>
      </c>
      <c r="I25" s="11">
        <v>7.77</v>
      </c>
      <c r="J25" s="11">
        <v>7.07</v>
      </c>
      <c r="K25" s="11">
        <v>7.6700000000000008</v>
      </c>
      <c r="L25" s="11">
        <v>8.0500000000000007</v>
      </c>
      <c r="M25" s="11">
        <v>7.77</v>
      </c>
      <c r="N25" s="11">
        <v>7.5600000000000005</v>
      </c>
      <c r="O25" s="148">
        <v>8.61</v>
      </c>
      <c r="P25" s="11">
        <v>7.629999999999999</v>
      </c>
      <c r="Q25" s="11">
        <v>7.3571605289413506</v>
      </c>
      <c r="R25" s="11">
        <v>7.79</v>
      </c>
      <c r="S25" s="11">
        <v>7.53</v>
      </c>
      <c r="T25" s="11">
        <v>7.9455</v>
      </c>
      <c r="U25" s="11">
        <v>7.580000000000001</v>
      </c>
      <c r="V25" s="11">
        <v>7.48</v>
      </c>
      <c r="W25" s="11">
        <v>7.06</v>
      </c>
      <c r="X25" s="11">
        <v>7.5</v>
      </c>
      <c r="Y25" s="148">
        <v>8.25</v>
      </c>
      <c r="Z25" s="11">
        <v>7.9</v>
      </c>
      <c r="AA25" s="11">
        <v>7.0981000000000005</v>
      </c>
      <c r="AB25" s="11">
        <v>7.32</v>
      </c>
      <c r="AC25" s="15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12</v>
      </c>
    </row>
    <row r="26" spans="1:65">
      <c r="A26" s="29"/>
      <c r="B26" s="19">
        <v>1</v>
      </c>
      <c r="C26" s="9">
        <v>3</v>
      </c>
      <c r="D26" s="11">
        <v>7.6437000000000008</v>
      </c>
      <c r="E26" s="11">
        <v>7.53</v>
      </c>
      <c r="F26" s="11">
        <v>7.4681147690827316</v>
      </c>
      <c r="G26" s="11">
        <v>7.59</v>
      </c>
      <c r="H26" s="11">
        <v>7.580000000000001</v>
      </c>
      <c r="I26" s="11">
        <v>7.7199999999999989</v>
      </c>
      <c r="J26" s="11">
        <v>6.77</v>
      </c>
      <c r="K26" s="11">
        <v>7.66</v>
      </c>
      <c r="L26" s="11">
        <v>8.14</v>
      </c>
      <c r="M26" s="11">
        <v>8.0299999999999994</v>
      </c>
      <c r="N26" s="11">
        <v>7.51</v>
      </c>
      <c r="O26" s="148">
        <v>8.5</v>
      </c>
      <c r="P26" s="11">
        <v>7.4900000000000011</v>
      </c>
      <c r="Q26" s="11">
        <v>7.4237457939224996</v>
      </c>
      <c r="R26" s="11">
        <v>7.7199999999999989</v>
      </c>
      <c r="S26" s="11">
        <v>7.6</v>
      </c>
      <c r="T26" s="11">
        <v>7.9399999999999995</v>
      </c>
      <c r="U26" s="11">
        <v>7.5199999999999987</v>
      </c>
      <c r="V26" s="11">
        <v>7.5</v>
      </c>
      <c r="W26" s="11">
        <v>7.22</v>
      </c>
      <c r="X26" s="11">
        <v>7.5399999999999991</v>
      </c>
      <c r="Y26" s="148">
        <v>8.2899999999999991</v>
      </c>
      <c r="Z26" s="11">
        <v>7.6499999999999995</v>
      </c>
      <c r="AA26" s="11">
        <v>7.1732000000000005</v>
      </c>
      <c r="AB26" s="11">
        <v>7.35</v>
      </c>
      <c r="AC26" s="15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7.666199999999999</v>
      </c>
      <c r="E27" s="11">
        <v>7.57</v>
      </c>
      <c r="F27" s="11">
        <v>7.6785479970807629</v>
      </c>
      <c r="G27" s="149">
        <v>6.61</v>
      </c>
      <c r="H27" s="11">
        <v>7.24</v>
      </c>
      <c r="I27" s="11">
        <v>7.6499999999999995</v>
      </c>
      <c r="J27" s="11">
        <v>7.28</v>
      </c>
      <c r="K27" s="11">
        <v>7.59</v>
      </c>
      <c r="L27" s="11">
        <v>8.2799999999999994</v>
      </c>
      <c r="M27" s="11">
        <v>7.82</v>
      </c>
      <c r="N27" s="11">
        <v>7.5399999999999991</v>
      </c>
      <c r="O27" s="148">
        <v>8.4</v>
      </c>
      <c r="P27" s="11">
        <v>7.4700000000000006</v>
      </c>
      <c r="Q27" s="11">
        <v>7.3412006592095986</v>
      </c>
      <c r="R27" s="11">
        <v>7.6</v>
      </c>
      <c r="S27" s="11">
        <v>7.5600000000000005</v>
      </c>
      <c r="T27" s="11">
        <v>7.9467999999999996</v>
      </c>
      <c r="U27" s="11">
        <v>7.61</v>
      </c>
      <c r="V27" s="11">
        <v>7.75</v>
      </c>
      <c r="W27" s="11">
        <v>7.4700000000000006</v>
      </c>
      <c r="X27" s="11">
        <v>7.4743000000000004</v>
      </c>
      <c r="Y27" s="148">
        <v>8.17</v>
      </c>
      <c r="Z27" s="11">
        <v>7.64</v>
      </c>
      <c r="AA27" s="11">
        <v>7.1640999999999995</v>
      </c>
      <c r="AB27" s="11">
        <v>7.3599999999999994</v>
      </c>
      <c r="AC27" s="15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7.5499873530967347</v>
      </c>
    </row>
    <row r="28" spans="1:65">
      <c r="A28" s="29"/>
      <c r="B28" s="19">
        <v>1</v>
      </c>
      <c r="C28" s="9">
        <v>5</v>
      </c>
      <c r="D28" s="11">
        <v>7.7367000000000008</v>
      </c>
      <c r="E28" s="11">
        <v>7.61</v>
      </c>
      <c r="F28" s="11">
        <v>7.4978007504232513</v>
      </c>
      <c r="G28" s="11">
        <v>7.4000000000000012</v>
      </c>
      <c r="H28" s="11">
        <v>7.3599999999999994</v>
      </c>
      <c r="I28" s="11">
        <v>7.8100000000000005</v>
      </c>
      <c r="J28" s="11">
        <v>6.8900000000000006</v>
      </c>
      <c r="K28" s="11">
        <v>7.580000000000001</v>
      </c>
      <c r="L28" s="11">
        <v>8.1300000000000008</v>
      </c>
      <c r="M28" s="11">
        <v>7.75</v>
      </c>
      <c r="N28" s="11">
        <v>7.5</v>
      </c>
      <c r="O28" s="148">
        <v>8.17</v>
      </c>
      <c r="P28" s="11">
        <v>7.3800000000000008</v>
      </c>
      <c r="Q28" s="11">
        <v>7.1116884766399489</v>
      </c>
      <c r="R28" s="11">
        <v>7.26</v>
      </c>
      <c r="S28" s="11">
        <v>7.42</v>
      </c>
      <c r="T28" s="11">
        <v>7.9445000000000006</v>
      </c>
      <c r="U28" s="11">
        <v>7.68</v>
      </c>
      <c r="V28" s="149">
        <v>7.07</v>
      </c>
      <c r="W28" s="11">
        <v>7.339999999999999</v>
      </c>
      <c r="X28" s="11">
        <v>7.5691999999999995</v>
      </c>
      <c r="Y28" s="148">
        <v>8.19</v>
      </c>
      <c r="Z28" s="11">
        <v>7.91</v>
      </c>
      <c r="AA28" s="11">
        <v>7.1308999999999996</v>
      </c>
      <c r="AB28" s="11">
        <v>7.23</v>
      </c>
      <c r="AC28" s="15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12</v>
      </c>
    </row>
    <row r="29" spans="1:65">
      <c r="A29" s="29"/>
      <c r="B29" s="19">
        <v>1</v>
      </c>
      <c r="C29" s="9">
        <v>6</v>
      </c>
      <c r="D29" s="11">
        <v>7.7564999999999991</v>
      </c>
      <c r="E29" s="11">
        <v>7.3800000000000008</v>
      </c>
      <c r="F29" s="11">
        <v>7.5236052986722255</v>
      </c>
      <c r="G29" s="11">
        <v>7.95</v>
      </c>
      <c r="H29" s="11">
        <v>7.4299999999999988</v>
      </c>
      <c r="I29" s="11">
        <v>7.76</v>
      </c>
      <c r="J29" s="11">
        <v>7.21</v>
      </c>
      <c r="K29" s="11">
        <v>7.51</v>
      </c>
      <c r="L29" s="11">
        <v>8.06</v>
      </c>
      <c r="M29" s="11">
        <v>7.66</v>
      </c>
      <c r="N29" s="11">
        <v>7.55</v>
      </c>
      <c r="O29" s="148">
        <v>8.6199999999999992</v>
      </c>
      <c r="P29" s="11">
        <v>7.5600000000000005</v>
      </c>
      <c r="Q29" s="11">
        <v>7.5795011773598988</v>
      </c>
      <c r="R29" s="11">
        <v>7.91</v>
      </c>
      <c r="S29" s="11">
        <v>7.4900000000000011</v>
      </c>
      <c r="T29" s="11">
        <v>7.9411999999999994</v>
      </c>
      <c r="U29" s="11">
        <v>7.6700000000000008</v>
      </c>
      <c r="V29" s="11">
        <v>7.4300000000000006</v>
      </c>
      <c r="W29" s="11">
        <v>7.42</v>
      </c>
      <c r="X29" s="11">
        <v>7.5399999999999991</v>
      </c>
      <c r="Y29" s="148">
        <v>8.27</v>
      </c>
      <c r="Z29" s="11">
        <v>7.76</v>
      </c>
      <c r="AA29" s="11">
        <v>7.0704000000000002</v>
      </c>
      <c r="AB29" s="11">
        <v>7.26</v>
      </c>
      <c r="AC29" s="15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271</v>
      </c>
      <c r="C30" s="12"/>
      <c r="D30" s="22">
        <v>7.7077499999999999</v>
      </c>
      <c r="E30" s="22">
        <v>7.5300000000000011</v>
      </c>
      <c r="F30" s="22">
        <v>7.5672857038819243</v>
      </c>
      <c r="G30" s="22">
        <v>7.3216666666666663</v>
      </c>
      <c r="H30" s="22">
        <v>7.416666666666667</v>
      </c>
      <c r="I30" s="22">
        <v>7.754999999999999</v>
      </c>
      <c r="J30" s="22">
        <v>7.0233333333333334</v>
      </c>
      <c r="K30" s="22">
        <v>7.6016666666666666</v>
      </c>
      <c r="L30" s="22">
        <v>8.1350000000000016</v>
      </c>
      <c r="M30" s="22">
        <v>7.7750000000000012</v>
      </c>
      <c r="N30" s="22">
        <v>7.5266666666666664</v>
      </c>
      <c r="O30" s="22">
        <v>8.4733333333333327</v>
      </c>
      <c r="P30" s="22">
        <v>7.5100000000000016</v>
      </c>
      <c r="Q30" s="22">
        <v>7.3665400840095501</v>
      </c>
      <c r="R30" s="22">
        <v>7.6366666666666658</v>
      </c>
      <c r="S30" s="22">
        <v>7.5416666666666679</v>
      </c>
      <c r="T30" s="22">
        <v>7.9441166666666669</v>
      </c>
      <c r="U30" s="22">
        <v>7.6500000000000012</v>
      </c>
      <c r="V30" s="22">
        <v>7.46</v>
      </c>
      <c r="W30" s="22">
        <v>7.2966666666666669</v>
      </c>
      <c r="X30" s="22">
        <v>7.5305833333333334</v>
      </c>
      <c r="Y30" s="22">
        <v>8.2299999999999986</v>
      </c>
      <c r="Z30" s="22">
        <v>7.7049999999999992</v>
      </c>
      <c r="AA30" s="22">
        <v>7.1047666666666665</v>
      </c>
      <c r="AB30" s="22">
        <v>7.3233333333333333</v>
      </c>
      <c r="AC30" s="15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272</v>
      </c>
      <c r="C31" s="28"/>
      <c r="D31" s="11">
        <v>7.7058499999999999</v>
      </c>
      <c r="E31" s="11">
        <v>7.5449999999999999</v>
      </c>
      <c r="F31" s="11">
        <v>7.5243262595936677</v>
      </c>
      <c r="G31" s="11">
        <v>7.41</v>
      </c>
      <c r="H31" s="11">
        <v>7.3999999999999995</v>
      </c>
      <c r="I31" s="11">
        <v>7.7649999999999997</v>
      </c>
      <c r="J31" s="11">
        <v>6.9950000000000001</v>
      </c>
      <c r="K31" s="11">
        <v>7.5949999999999998</v>
      </c>
      <c r="L31" s="11">
        <v>8.1350000000000016</v>
      </c>
      <c r="M31" s="11">
        <v>7.76</v>
      </c>
      <c r="N31" s="11">
        <v>7.5249999999999995</v>
      </c>
      <c r="O31" s="11">
        <v>8.52</v>
      </c>
      <c r="P31" s="11">
        <v>7.5100000000000007</v>
      </c>
      <c r="Q31" s="11">
        <v>7.3715521984626751</v>
      </c>
      <c r="R31" s="11">
        <v>7.6599999999999993</v>
      </c>
      <c r="S31" s="11">
        <v>7.5449999999999999</v>
      </c>
      <c r="T31" s="11">
        <v>7.9450000000000003</v>
      </c>
      <c r="U31" s="11">
        <v>7.6400000000000006</v>
      </c>
      <c r="V31" s="11">
        <v>7.49</v>
      </c>
      <c r="W31" s="11">
        <v>7.3049999999999997</v>
      </c>
      <c r="X31" s="11">
        <v>7.5399999999999991</v>
      </c>
      <c r="Y31" s="11">
        <v>8.23</v>
      </c>
      <c r="Z31" s="11">
        <v>7.7050000000000001</v>
      </c>
      <c r="AA31" s="11">
        <v>7.1144999999999996</v>
      </c>
      <c r="AB31" s="11">
        <v>7.335</v>
      </c>
      <c r="AC31" s="15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273</v>
      </c>
      <c r="C32" s="28"/>
      <c r="D32" s="23">
        <v>5.2525146358672857E-2</v>
      </c>
      <c r="E32" s="23">
        <v>7.9246451024635636E-2</v>
      </c>
      <c r="F32" s="23">
        <v>0.10126486675660436</v>
      </c>
      <c r="G32" s="23">
        <v>0.47326173167357066</v>
      </c>
      <c r="H32" s="23">
        <v>0.12176480060619597</v>
      </c>
      <c r="I32" s="23">
        <v>6.2849025449883092E-2</v>
      </c>
      <c r="J32" s="23">
        <v>0.19775405600560184</v>
      </c>
      <c r="K32" s="23">
        <v>5.8452259722500829E-2</v>
      </c>
      <c r="L32" s="23">
        <v>8.2643814045577094E-2</v>
      </c>
      <c r="M32" s="23">
        <v>0.14487926007541566</v>
      </c>
      <c r="N32" s="23">
        <v>2.6583202716502552E-2</v>
      </c>
      <c r="O32" s="23">
        <v>0.16895758836662697</v>
      </c>
      <c r="P32" s="23">
        <v>8.5088189544730033E-2</v>
      </c>
      <c r="Q32" s="23">
        <v>0.15144690927284499</v>
      </c>
      <c r="R32" s="23">
        <v>0.22703891002792168</v>
      </c>
      <c r="S32" s="23">
        <v>8.1342895612749225E-2</v>
      </c>
      <c r="T32" s="23">
        <v>2.8770934407258654E-3</v>
      </c>
      <c r="U32" s="23">
        <v>0.1102723900167219</v>
      </c>
      <c r="V32" s="23">
        <v>0.22090722034374513</v>
      </c>
      <c r="W32" s="23">
        <v>0.14814407401805424</v>
      </c>
      <c r="X32" s="23">
        <v>3.6433743517056402E-2</v>
      </c>
      <c r="Y32" s="23">
        <v>4.732863826479667E-2</v>
      </c>
      <c r="Z32" s="23">
        <v>0.20127096164126615</v>
      </c>
      <c r="AA32" s="23">
        <v>6.7603126160457161E-2</v>
      </c>
      <c r="AB32" s="23">
        <v>6.9474215840602621E-2</v>
      </c>
      <c r="AC32" s="207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56"/>
    </row>
    <row r="33" spans="1:65">
      <c r="A33" s="29"/>
      <c r="B33" s="3" t="s">
        <v>87</v>
      </c>
      <c r="C33" s="28"/>
      <c r="D33" s="13">
        <v>6.8145887397324583E-3</v>
      </c>
      <c r="E33" s="13">
        <v>1.0524097081624917E-2</v>
      </c>
      <c r="F33" s="13">
        <v>1.3381927248320586E-2</v>
      </c>
      <c r="G33" s="13">
        <v>6.4638524699326752E-2</v>
      </c>
      <c r="H33" s="13">
        <v>1.6417725924430918E-2</v>
      </c>
      <c r="I33" s="13">
        <v>8.1043230754201286E-3</v>
      </c>
      <c r="J33" s="13">
        <v>2.8156723683759158E-2</v>
      </c>
      <c r="K33" s="13">
        <v>7.689400533545384E-3</v>
      </c>
      <c r="L33" s="13">
        <v>1.0159042906647459E-2</v>
      </c>
      <c r="M33" s="13">
        <v>1.863398843413706E-2</v>
      </c>
      <c r="N33" s="13">
        <v>3.5318692714573809E-3</v>
      </c>
      <c r="O33" s="13">
        <v>1.9939919948854481E-2</v>
      </c>
      <c r="P33" s="13">
        <v>1.1329985292241013E-2</v>
      </c>
      <c r="Q33" s="13">
        <v>2.05587572382303E-2</v>
      </c>
      <c r="R33" s="13">
        <v>2.9730106070875822E-2</v>
      </c>
      <c r="S33" s="13">
        <v>1.0785798313292714E-2</v>
      </c>
      <c r="T33" s="13">
        <v>3.6216656444612453E-4</v>
      </c>
      <c r="U33" s="13">
        <v>1.4414691505453841E-2</v>
      </c>
      <c r="V33" s="13">
        <v>2.9612227928115971E-2</v>
      </c>
      <c r="W33" s="13">
        <v>2.0302979536508118E-2</v>
      </c>
      <c r="X33" s="13">
        <v>4.8381037569541624E-3</v>
      </c>
      <c r="Y33" s="13">
        <v>5.7507458401940071E-3</v>
      </c>
      <c r="Z33" s="13">
        <v>2.6122123509573804E-2</v>
      </c>
      <c r="AA33" s="13">
        <v>9.5151789400248418E-3</v>
      </c>
      <c r="AB33" s="13">
        <v>9.4866931052256659E-3</v>
      </c>
      <c r="AC33" s="15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274</v>
      </c>
      <c r="C34" s="28"/>
      <c r="D34" s="13">
        <v>2.0895749823813592E-2</v>
      </c>
      <c r="E34" s="13">
        <v>-2.6473359705080357E-3</v>
      </c>
      <c r="F34" s="13">
        <v>2.2911761273474163E-3</v>
      </c>
      <c r="G34" s="13">
        <v>-3.0241201177167443E-2</v>
      </c>
      <c r="H34" s="13">
        <v>-1.7658398642930728E-2</v>
      </c>
      <c r="I34" s="13">
        <v>2.7154038452683604E-2</v>
      </c>
      <c r="J34" s="13">
        <v>-6.9755616153103439E-2</v>
      </c>
      <c r="K34" s="13">
        <v>6.8449536605825756E-3</v>
      </c>
      <c r="L34" s="13">
        <v>7.7485248589630462E-2</v>
      </c>
      <c r="M34" s="13">
        <v>2.9803049512523216E-2</v>
      </c>
      <c r="N34" s="13">
        <v>-3.0888378138147488E-3</v>
      </c>
      <c r="O34" s="13">
        <v>0.12229768568524491</v>
      </c>
      <c r="P34" s="13">
        <v>-5.2963470303472038E-3</v>
      </c>
      <c r="Q34" s="13">
        <v>-2.4297692235463297E-2</v>
      </c>
      <c r="R34" s="13">
        <v>1.1480723015301342E-2</v>
      </c>
      <c r="S34" s="13">
        <v>-1.1020795189350396E-3</v>
      </c>
      <c r="T34" s="13">
        <v>5.2202645532680947E-2</v>
      </c>
      <c r="U34" s="13">
        <v>1.324673038852775E-2</v>
      </c>
      <c r="V34" s="13">
        <v>-1.1918874679945679E-2</v>
      </c>
      <c r="W34" s="13">
        <v>-3.3552465001966514E-2</v>
      </c>
      <c r="X34" s="13">
        <v>-2.5700731479295635E-3</v>
      </c>
      <c r="Y34" s="13">
        <v>9.0068051123866733E-2</v>
      </c>
      <c r="Z34" s="13">
        <v>2.0531510803085462E-2</v>
      </c>
      <c r="AA34" s="13">
        <v>-5.8969726121124499E-2</v>
      </c>
      <c r="AB34" s="13">
        <v>-3.0020450255514142E-2</v>
      </c>
      <c r="AC34" s="15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275</v>
      </c>
      <c r="C35" s="46"/>
      <c r="D35" s="44">
        <v>0.67</v>
      </c>
      <c r="E35" s="44">
        <v>0.05</v>
      </c>
      <c r="F35" s="44">
        <v>0.1</v>
      </c>
      <c r="G35" s="44">
        <v>0.89</v>
      </c>
      <c r="H35" s="44">
        <v>0.51</v>
      </c>
      <c r="I35" s="44">
        <v>0.87</v>
      </c>
      <c r="J35" s="44">
        <v>2.1</v>
      </c>
      <c r="K35" s="44">
        <v>0.24</v>
      </c>
      <c r="L35" s="44">
        <v>2.41</v>
      </c>
      <c r="M35" s="44">
        <v>0.95</v>
      </c>
      <c r="N35" s="44">
        <v>0.06</v>
      </c>
      <c r="O35" s="44">
        <v>3.78</v>
      </c>
      <c r="P35" s="44">
        <v>0.13</v>
      </c>
      <c r="Q35" s="44">
        <v>0.71</v>
      </c>
      <c r="R35" s="44">
        <v>0.39</v>
      </c>
      <c r="S35" s="44">
        <v>0</v>
      </c>
      <c r="T35" s="44">
        <v>1.63</v>
      </c>
      <c r="U35" s="44">
        <v>0.44</v>
      </c>
      <c r="V35" s="44">
        <v>0.33</v>
      </c>
      <c r="W35" s="44">
        <v>0.99</v>
      </c>
      <c r="X35" s="44">
        <v>0.04</v>
      </c>
      <c r="Y35" s="44">
        <v>2.79</v>
      </c>
      <c r="Z35" s="44">
        <v>0.66</v>
      </c>
      <c r="AA35" s="44">
        <v>1.77</v>
      </c>
      <c r="AB35" s="44">
        <v>0.89</v>
      </c>
      <c r="AC35" s="15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BM36" s="55"/>
    </row>
    <row r="37" spans="1:65" ht="15">
      <c r="B37" s="8" t="s">
        <v>571</v>
      </c>
      <c r="BM37" s="27" t="s">
        <v>67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240</v>
      </c>
      <c r="E38" s="17" t="s">
        <v>240</v>
      </c>
      <c r="F38" s="17" t="s">
        <v>240</v>
      </c>
      <c r="G38" s="17" t="s">
        <v>240</v>
      </c>
      <c r="H38" s="17" t="s">
        <v>240</v>
      </c>
      <c r="I38" s="17" t="s">
        <v>240</v>
      </c>
      <c r="J38" s="17" t="s">
        <v>240</v>
      </c>
      <c r="K38" s="17" t="s">
        <v>240</v>
      </c>
      <c r="L38" s="17" t="s">
        <v>240</v>
      </c>
      <c r="M38" s="17" t="s">
        <v>240</v>
      </c>
      <c r="N38" s="17" t="s">
        <v>240</v>
      </c>
      <c r="O38" s="17" t="s">
        <v>240</v>
      </c>
      <c r="P38" s="17" t="s">
        <v>240</v>
      </c>
      <c r="Q38" s="17" t="s">
        <v>240</v>
      </c>
      <c r="R38" s="17" t="s">
        <v>240</v>
      </c>
      <c r="S38" s="17" t="s">
        <v>240</v>
      </c>
      <c r="T38" s="17" t="s">
        <v>240</v>
      </c>
      <c r="U38" s="17" t="s">
        <v>240</v>
      </c>
      <c r="V38" s="17" t="s">
        <v>240</v>
      </c>
      <c r="W38" s="17" t="s">
        <v>240</v>
      </c>
      <c r="X38" s="17" t="s">
        <v>240</v>
      </c>
      <c r="Y38" s="17" t="s">
        <v>240</v>
      </c>
      <c r="Z38" s="17" t="s">
        <v>240</v>
      </c>
      <c r="AA38" s="17" t="s">
        <v>240</v>
      </c>
      <c r="AB38" s="15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241</v>
      </c>
      <c r="C39" s="9" t="s">
        <v>241</v>
      </c>
      <c r="D39" s="151" t="s">
        <v>243</v>
      </c>
      <c r="E39" s="152" t="s">
        <v>244</v>
      </c>
      <c r="F39" s="152" t="s">
        <v>245</v>
      </c>
      <c r="G39" s="152" t="s">
        <v>246</v>
      </c>
      <c r="H39" s="152" t="s">
        <v>248</v>
      </c>
      <c r="I39" s="152" t="s">
        <v>249</v>
      </c>
      <c r="J39" s="152" t="s">
        <v>250</v>
      </c>
      <c r="K39" s="152" t="s">
        <v>251</v>
      </c>
      <c r="L39" s="152" t="s">
        <v>252</v>
      </c>
      <c r="M39" s="152" t="s">
        <v>253</v>
      </c>
      <c r="N39" s="152" t="s">
        <v>254</v>
      </c>
      <c r="O39" s="152" t="s">
        <v>255</v>
      </c>
      <c r="P39" s="152" t="s">
        <v>256</v>
      </c>
      <c r="Q39" s="152" t="s">
        <v>257</v>
      </c>
      <c r="R39" s="152" t="s">
        <v>258</v>
      </c>
      <c r="S39" s="152" t="s">
        <v>259</v>
      </c>
      <c r="T39" s="152" t="s">
        <v>261</v>
      </c>
      <c r="U39" s="152" t="s">
        <v>279</v>
      </c>
      <c r="V39" s="152" t="s">
        <v>280</v>
      </c>
      <c r="W39" s="152" t="s">
        <v>262</v>
      </c>
      <c r="X39" s="152" t="s">
        <v>263</v>
      </c>
      <c r="Y39" s="152" t="s">
        <v>281</v>
      </c>
      <c r="Z39" s="152" t="s">
        <v>264</v>
      </c>
      <c r="AA39" s="152" t="s">
        <v>265</v>
      </c>
      <c r="AB39" s="15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304</v>
      </c>
      <c r="E40" s="11" t="s">
        <v>304</v>
      </c>
      <c r="F40" s="11" t="s">
        <v>118</v>
      </c>
      <c r="G40" s="11" t="s">
        <v>304</v>
      </c>
      <c r="H40" s="11" t="s">
        <v>304</v>
      </c>
      <c r="I40" s="11" t="s">
        <v>305</v>
      </c>
      <c r="J40" s="11" t="s">
        <v>305</v>
      </c>
      <c r="K40" s="11" t="s">
        <v>305</v>
      </c>
      <c r="L40" s="11" t="s">
        <v>305</v>
      </c>
      <c r="M40" s="11" t="s">
        <v>305</v>
      </c>
      <c r="N40" s="11" t="s">
        <v>304</v>
      </c>
      <c r="O40" s="11" t="s">
        <v>304</v>
      </c>
      <c r="P40" s="11" t="s">
        <v>305</v>
      </c>
      <c r="Q40" s="11" t="s">
        <v>304</v>
      </c>
      <c r="R40" s="11" t="s">
        <v>118</v>
      </c>
      <c r="S40" s="11" t="s">
        <v>305</v>
      </c>
      <c r="T40" s="11" t="s">
        <v>305</v>
      </c>
      <c r="U40" s="11" t="s">
        <v>305</v>
      </c>
      <c r="V40" s="11" t="s">
        <v>304</v>
      </c>
      <c r="W40" s="11" t="s">
        <v>305</v>
      </c>
      <c r="X40" s="11" t="s">
        <v>305</v>
      </c>
      <c r="Y40" s="11" t="s">
        <v>305</v>
      </c>
      <c r="Z40" s="11" t="s">
        <v>304</v>
      </c>
      <c r="AA40" s="11" t="s">
        <v>305</v>
      </c>
      <c r="AB40" s="15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15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4">
        <v>13</v>
      </c>
      <c r="E42" s="215">
        <v>13</v>
      </c>
      <c r="F42" s="214">
        <v>12.579657110183893</v>
      </c>
      <c r="G42" s="214">
        <v>13</v>
      </c>
      <c r="H42" s="215">
        <v>19.34</v>
      </c>
      <c r="I42" s="214">
        <v>13.9</v>
      </c>
      <c r="J42" s="214">
        <v>14</v>
      </c>
      <c r="K42" s="214">
        <v>13.6</v>
      </c>
      <c r="L42" s="214">
        <v>13.7</v>
      </c>
      <c r="M42" s="214">
        <v>12.2</v>
      </c>
      <c r="N42" s="215">
        <v>13</v>
      </c>
      <c r="O42" s="215">
        <v>2.89</v>
      </c>
      <c r="P42" s="215">
        <v>15</v>
      </c>
      <c r="Q42" s="214">
        <v>16.048244124250001</v>
      </c>
      <c r="R42" s="215">
        <v>9</v>
      </c>
      <c r="S42" s="214">
        <v>13.6</v>
      </c>
      <c r="T42" s="215">
        <v>13</v>
      </c>
      <c r="U42" s="214">
        <v>12.1</v>
      </c>
      <c r="V42" s="214">
        <v>14.2</v>
      </c>
      <c r="W42" s="214" t="s">
        <v>276</v>
      </c>
      <c r="X42" s="215">
        <v>10</v>
      </c>
      <c r="Y42" s="214">
        <v>12.9</v>
      </c>
      <c r="Z42" s="214">
        <v>10.8</v>
      </c>
      <c r="AA42" s="215">
        <v>6.9</v>
      </c>
      <c r="AB42" s="216"/>
      <c r="AC42" s="217"/>
      <c r="AD42" s="217"/>
      <c r="AE42" s="217"/>
      <c r="AF42" s="217"/>
      <c r="AG42" s="217"/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7"/>
      <c r="BH42" s="217"/>
      <c r="BI42" s="217"/>
      <c r="BJ42" s="217"/>
      <c r="BK42" s="217"/>
      <c r="BL42" s="217"/>
      <c r="BM42" s="218">
        <v>1</v>
      </c>
    </row>
    <row r="43" spans="1:65">
      <c r="A43" s="29"/>
      <c r="B43" s="19">
        <v>1</v>
      </c>
      <c r="C43" s="9">
        <v>2</v>
      </c>
      <c r="D43" s="219">
        <v>13.7</v>
      </c>
      <c r="E43" s="220">
        <v>13</v>
      </c>
      <c r="F43" s="219">
        <v>12.933008253936793</v>
      </c>
      <c r="G43" s="219">
        <v>14.4</v>
      </c>
      <c r="H43" s="220">
        <v>18.22</v>
      </c>
      <c r="I43" s="219">
        <v>13.9</v>
      </c>
      <c r="J43" s="219">
        <v>14.6</v>
      </c>
      <c r="K43" s="219">
        <v>13.9</v>
      </c>
      <c r="L43" s="219">
        <v>13.6</v>
      </c>
      <c r="M43" s="219">
        <v>12.6</v>
      </c>
      <c r="N43" s="220">
        <v>13</v>
      </c>
      <c r="O43" s="220">
        <v>2.11</v>
      </c>
      <c r="P43" s="220">
        <v>14</v>
      </c>
      <c r="Q43" s="219">
        <v>15.316246415500002</v>
      </c>
      <c r="R43" s="220">
        <v>11</v>
      </c>
      <c r="S43" s="219">
        <v>13.4</v>
      </c>
      <c r="T43" s="220">
        <v>13</v>
      </c>
      <c r="U43" s="219">
        <v>13.4</v>
      </c>
      <c r="V43" s="219">
        <v>14.6</v>
      </c>
      <c r="W43" s="219" t="s">
        <v>276</v>
      </c>
      <c r="X43" s="220">
        <v>10</v>
      </c>
      <c r="Y43" s="219">
        <v>14.8</v>
      </c>
      <c r="Z43" s="219">
        <v>12.5</v>
      </c>
      <c r="AA43" s="220">
        <v>6.7</v>
      </c>
      <c r="AB43" s="216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>
        <v>13</v>
      </c>
    </row>
    <row r="44" spans="1:65">
      <c r="A44" s="29"/>
      <c r="B44" s="19">
        <v>1</v>
      </c>
      <c r="C44" s="9">
        <v>3</v>
      </c>
      <c r="D44" s="219">
        <v>13.4</v>
      </c>
      <c r="E44" s="220">
        <v>13</v>
      </c>
      <c r="F44" s="219">
        <v>13.234135283724793</v>
      </c>
      <c r="G44" s="219">
        <v>13.8</v>
      </c>
      <c r="H44" s="220">
        <v>15.959999999999999</v>
      </c>
      <c r="I44" s="219">
        <v>14.4</v>
      </c>
      <c r="J44" s="219">
        <v>13</v>
      </c>
      <c r="K44" s="219">
        <v>13.3</v>
      </c>
      <c r="L44" s="219">
        <v>13.2</v>
      </c>
      <c r="M44" s="219">
        <v>13.6</v>
      </c>
      <c r="N44" s="220">
        <v>14</v>
      </c>
      <c r="O44" s="220">
        <v>2.5099999999999998</v>
      </c>
      <c r="P44" s="220">
        <v>15</v>
      </c>
      <c r="Q44" s="219">
        <v>15.61522511375</v>
      </c>
      <c r="R44" s="220">
        <v>13</v>
      </c>
      <c r="S44" s="219">
        <v>14.4</v>
      </c>
      <c r="T44" s="220">
        <v>12</v>
      </c>
      <c r="U44" s="219">
        <v>12.4</v>
      </c>
      <c r="V44" s="219">
        <v>14.4</v>
      </c>
      <c r="W44" s="219" t="s">
        <v>276</v>
      </c>
      <c r="X44" s="220">
        <v>10</v>
      </c>
      <c r="Y44" s="219">
        <v>13.8</v>
      </c>
      <c r="Z44" s="219">
        <v>12.7</v>
      </c>
      <c r="AA44" s="220">
        <v>6.3</v>
      </c>
      <c r="AB44" s="216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16</v>
      </c>
    </row>
    <row r="45" spans="1:65">
      <c r="A45" s="29"/>
      <c r="B45" s="19">
        <v>1</v>
      </c>
      <c r="C45" s="9">
        <v>4</v>
      </c>
      <c r="D45" s="219">
        <v>13.5</v>
      </c>
      <c r="E45" s="220">
        <v>13</v>
      </c>
      <c r="F45" s="219">
        <v>12.743229938441793</v>
      </c>
      <c r="G45" s="219">
        <v>13.1</v>
      </c>
      <c r="H45" s="220">
        <v>16.78</v>
      </c>
      <c r="I45" s="230">
        <v>15.400000000000002</v>
      </c>
      <c r="J45" s="219">
        <v>12.4</v>
      </c>
      <c r="K45" s="219">
        <v>13.2</v>
      </c>
      <c r="L45" s="219">
        <v>14.7</v>
      </c>
      <c r="M45" s="219">
        <v>13.2</v>
      </c>
      <c r="N45" s="220">
        <v>13</v>
      </c>
      <c r="O45" s="230">
        <v>8.35</v>
      </c>
      <c r="P45" s="220">
        <v>15</v>
      </c>
      <c r="Q45" s="219">
        <v>15.4421148405</v>
      </c>
      <c r="R45" s="220">
        <v>12</v>
      </c>
      <c r="S45" s="219">
        <v>13.8</v>
      </c>
      <c r="T45" s="220">
        <v>13</v>
      </c>
      <c r="U45" s="219">
        <v>12.9</v>
      </c>
      <c r="V45" s="219">
        <v>14.5</v>
      </c>
      <c r="W45" s="219" t="s">
        <v>276</v>
      </c>
      <c r="X45" s="220">
        <v>10</v>
      </c>
      <c r="Y45" s="219">
        <v>15.5</v>
      </c>
      <c r="Z45" s="219">
        <v>11.7</v>
      </c>
      <c r="AA45" s="220">
        <v>5.7</v>
      </c>
      <c r="AB45" s="216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13.586396245422447</v>
      </c>
    </row>
    <row r="46" spans="1:65">
      <c r="A46" s="29"/>
      <c r="B46" s="19">
        <v>1</v>
      </c>
      <c r="C46" s="9">
        <v>5</v>
      </c>
      <c r="D46" s="219">
        <v>13.4</v>
      </c>
      <c r="E46" s="220">
        <v>13</v>
      </c>
      <c r="F46" s="219">
        <v>13.088771355330939</v>
      </c>
      <c r="G46" s="219">
        <v>14.4</v>
      </c>
      <c r="H46" s="220">
        <v>17.559999999999999</v>
      </c>
      <c r="I46" s="219">
        <v>14.1</v>
      </c>
      <c r="J46" s="219">
        <v>13</v>
      </c>
      <c r="K46" s="219">
        <v>13.2</v>
      </c>
      <c r="L46" s="219">
        <v>14.3</v>
      </c>
      <c r="M46" s="219">
        <v>11.9</v>
      </c>
      <c r="N46" s="220">
        <v>13</v>
      </c>
      <c r="O46" s="220" t="s">
        <v>306</v>
      </c>
      <c r="P46" s="220">
        <v>13</v>
      </c>
      <c r="Q46" s="219">
        <v>14.73030793825</v>
      </c>
      <c r="R46" s="220">
        <v>12</v>
      </c>
      <c r="S46" s="219">
        <v>13.3</v>
      </c>
      <c r="T46" s="220">
        <v>12</v>
      </c>
      <c r="U46" s="219">
        <v>12.4</v>
      </c>
      <c r="V46" s="219">
        <v>14.7</v>
      </c>
      <c r="W46" s="219" t="s">
        <v>276</v>
      </c>
      <c r="X46" s="220">
        <v>10</v>
      </c>
      <c r="Y46" s="219">
        <v>14.4</v>
      </c>
      <c r="Z46" s="219">
        <v>12.5</v>
      </c>
      <c r="AA46" s="220">
        <v>6.8</v>
      </c>
      <c r="AB46" s="216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13</v>
      </c>
    </row>
    <row r="47" spans="1:65">
      <c r="A47" s="29"/>
      <c r="B47" s="19">
        <v>1</v>
      </c>
      <c r="C47" s="9">
        <v>6</v>
      </c>
      <c r="D47" s="219">
        <v>13.6</v>
      </c>
      <c r="E47" s="220">
        <v>13</v>
      </c>
      <c r="F47" s="219">
        <v>12.562715207617375</v>
      </c>
      <c r="G47" s="219">
        <v>12.9</v>
      </c>
      <c r="H47" s="220">
        <v>19.72</v>
      </c>
      <c r="I47" s="219">
        <v>13.7</v>
      </c>
      <c r="J47" s="219">
        <v>14.2</v>
      </c>
      <c r="K47" s="219">
        <v>13.4</v>
      </c>
      <c r="L47" s="219">
        <v>13.7</v>
      </c>
      <c r="M47" s="219">
        <v>12.2</v>
      </c>
      <c r="N47" s="220">
        <v>13</v>
      </c>
      <c r="O47" s="220">
        <v>2.5499999999999998</v>
      </c>
      <c r="P47" s="220">
        <v>14</v>
      </c>
      <c r="Q47" s="219">
        <v>15.963629034</v>
      </c>
      <c r="R47" s="220">
        <v>10</v>
      </c>
      <c r="S47" s="219">
        <v>14.8</v>
      </c>
      <c r="T47" s="220">
        <v>13</v>
      </c>
      <c r="U47" s="219">
        <v>12</v>
      </c>
      <c r="V47" s="219">
        <v>14.6</v>
      </c>
      <c r="W47" s="219" t="s">
        <v>276</v>
      </c>
      <c r="X47" s="220">
        <v>10</v>
      </c>
      <c r="Y47" s="219">
        <v>15</v>
      </c>
      <c r="Z47" s="219">
        <v>12</v>
      </c>
      <c r="AA47" s="220">
        <v>5.9</v>
      </c>
      <c r="AB47" s="216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21"/>
    </row>
    <row r="48" spans="1:65">
      <c r="A48" s="29"/>
      <c r="B48" s="20" t="s">
        <v>271</v>
      </c>
      <c r="C48" s="12"/>
      <c r="D48" s="222">
        <v>13.433333333333332</v>
      </c>
      <c r="E48" s="222">
        <v>13</v>
      </c>
      <c r="F48" s="222">
        <v>12.856919524872596</v>
      </c>
      <c r="G48" s="222">
        <v>13.600000000000001</v>
      </c>
      <c r="H48" s="222">
        <v>17.930000000000003</v>
      </c>
      <c r="I48" s="222">
        <v>14.233333333333334</v>
      </c>
      <c r="J48" s="222">
        <v>13.533333333333333</v>
      </c>
      <c r="K48" s="222">
        <v>13.433333333333335</v>
      </c>
      <c r="L48" s="222">
        <v>13.866666666666667</v>
      </c>
      <c r="M48" s="222">
        <v>12.616666666666665</v>
      </c>
      <c r="N48" s="222">
        <v>13.166666666666666</v>
      </c>
      <c r="O48" s="222">
        <v>3.6819999999999999</v>
      </c>
      <c r="P48" s="222">
        <v>14.333333333333334</v>
      </c>
      <c r="Q48" s="222">
        <v>15.519294577708337</v>
      </c>
      <c r="R48" s="222">
        <v>11.166666666666666</v>
      </c>
      <c r="S48" s="222">
        <v>13.883333333333333</v>
      </c>
      <c r="T48" s="222">
        <v>12.666666666666666</v>
      </c>
      <c r="U48" s="222">
        <v>12.533333333333331</v>
      </c>
      <c r="V48" s="222">
        <v>14.499999999999998</v>
      </c>
      <c r="W48" s="222" t="s">
        <v>770</v>
      </c>
      <c r="X48" s="222">
        <v>10</v>
      </c>
      <c r="Y48" s="222">
        <v>14.4</v>
      </c>
      <c r="Z48" s="222">
        <v>12.033333333333333</v>
      </c>
      <c r="AA48" s="222">
        <v>6.3833333333333329</v>
      </c>
      <c r="AB48" s="216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1"/>
    </row>
    <row r="49" spans="1:65">
      <c r="A49" s="29"/>
      <c r="B49" s="3" t="s">
        <v>272</v>
      </c>
      <c r="C49" s="28"/>
      <c r="D49" s="219">
        <v>13.45</v>
      </c>
      <c r="E49" s="219">
        <v>13</v>
      </c>
      <c r="F49" s="219">
        <v>12.838119096189292</v>
      </c>
      <c r="G49" s="219">
        <v>13.45</v>
      </c>
      <c r="H49" s="219">
        <v>17.89</v>
      </c>
      <c r="I49" s="219">
        <v>14</v>
      </c>
      <c r="J49" s="219">
        <v>13.5</v>
      </c>
      <c r="K49" s="219">
        <v>13.350000000000001</v>
      </c>
      <c r="L49" s="219">
        <v>13.7</v>
      </c>
      <c r="M49" s="219">
        <v>12.399999999999999</v>
      </c>
      <c r="N49" s="219">
        <v>13</v>
      </c>
      <c r="O49" s="219">
        <v>2.5499999999999998</v>
      </c>
      <c r="P49" s="219">
        <v>14.5</v>
      </c>
      <c r="Q49" s="219">
        <v>15.528669977125</v>
      </c>
      <c r="R49" s="219">
        <v>11.5</v>
      </c>
      <c r="S49" s="219">
        <v>13.7</v>
      </c>
      <c r="T49" s="219">
        <v>13</v>
      </c>
      <c r="U49" s="219">
        <v>12.4</v>
      </c>
      <c r="V49" s="219">
        <v>14.55</v>
      </c>
      <c r="W49" s="219" t="s">
        <v>770</v>
      </c>
      <c r="X49" s="219">
        <v>10</v>
      </c>
      <c r="Y49" s="219">
        <v>14.600000000000001</v>
      </c>
      <c r="Z49" s="219">
        <v>12.25</v>
      </c>
      <c r="AA49" s="219">
        <v>6.5</v>
      </c>
      <c r="AB49" s="216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1"/>
    </row>
    <row r="50" spans="1:65">
      <c r="A50" s="29"/>
      <c r="B50" s="3" t="s">
        <v>273</v>
      </c>
      <c r="C50" s="28"/>
      <c r="D50" s="23">
        <v>0.24221202832779912</v>
      </c>
      <c r="E50" s="23">
        <v>0</v>
      </c>
      <c r="F50" s="23">
        <v>0.27502452387281984</v>
      </c>
      <c r="G50" s="23">
        <v>0.69570108523704366</v>
      </c>
      <c r="H50" s="23">
        <v>1.4571616245290018</v>
      </c>
      <c r="I50" s="23">
        <v>0.61860057118197664</v>
      </c>
      <c r="J50" s="23">
        <v>0.85479042265731209</v>
      </c>
      <c r="K50" s="23">
        <v>0.27325202042558955</v>
      </c>
      <c r="L50" s="23">
        <v>0.53913510984415292</v>
      </c>
      <c r="M50" s="23">
        <v>0.65853372477547911</v>
      </c>
      <c r="N50" s="23">
        <v>0.40824829046386302</v>
      </c>
      <c r="O50" s="23">
        <v>2.6241036564892011</v>
      </c>
      <c r="P50" s="23">
        <v>0.81649658092772603</v>
      </c>
      <c r="Q50" s="23">
        <v>0.48085519334522542</v>
      </c>
      <c r="R50" s="23">
        <v>1.4719601443879771</v>
      </c>
      <c r="S50" s="23">
        <v>0.59469880331699565</v>
      </c>
      <c r="T50" s="23">
        <v>0.51639777949432231</v>
      </c>
      <c r="U50" s="23">
        <v>0.52788887719544442</v>
      </c>
      <c r="V50" s="23">
        <v>0.17888543819998315</v>
      </c>
      <c r="W50" s="23" t="s">
        <v>770</v>
      </c>
      <c r="X50" s="23">
        <v>0</v>
      </c>
      <c r="Y50" s="23">
        <v>0.93166517590816911</v>
      </c>
      <c r="Z50" s="23">
        <v>0.70898989179442207</v>
      </c>
      <c r="AA50" s="23">
        <v>0.49966655548141964</v>
      </c>
      <c r="AB50" s="15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87</v>
      </c>
      <c r="C51" s="28"/>
      <c r="D51" s="13">
        <v>1.8030672083955271E-2</v>
      </c>
      <c r="E51" s="13">
        <v>0</v>
      </c>
      <c r="F51" s="13">
        <v>2.1391167871959216E-2</v>
      </c>
      <c r="G51" s="13">
        <v>5.1154491561547326E-2</v>
      </c>
      <c r="H51" s="13">
        <v>8.1269471529782575E-2</v>
      </c>
      <c r="I51" s="13">
        <v>4.346139844369859E-2</v>
      </c>
      <c r="J51" s="13">
        <v>6.3161853890934386E-2</v>
      </c>
      <c r="K51" s="13">
        <v>2.0341341470887557E-2</v>
      </c>
      <c r="L51" s="13">
        <v>3.8879935806068716E-2</v>
      </c>
      <c r="M51" s="13">
        <v>5.2195539612323316E-2</v>
      </c>
      <c r="N51" s="13">
        <v>3.1006199275736432E-2</v>
      </c>
      <c r="O51" s="13">
        <v>0.71268431735176563</v>
      </c>
      <c r="P51" s="13">
        <v>5.6964877739143674E-2</v>
      </c>
      <c r="Q51" s="13">
        <v>3.0984346030515978E-2</v>
      </c>
      <c r="R51" s="13">
        <v>0.13181732636310242</v>
      </c>
      <c r="S51" s="13">
        <v>4.2835448018030901E-2</v>
      </c>
      <c r="T51" s="13">
        <v>4.0768245749551763E-2</v>
      </c>
      <c r="U51" s="13">
        <v>4.2118793393253549E-2</v>
      </c>
      <c r="V51" s="13">
        <v>1.2336926772412632E-2</v>
      </c>
      <c r="W51" s="13" t="s">
        <v>770</v>
      </c>
      <c r="X51" s="13">
        <v>0</v>
      </c>
      <c r="Y51" s="13">
        <v>6.4698970549178406E-2</v>
      </c>
      <c r="Z51" s="13">
        <v>5.8918827572943665E-2</v>
      </c>
      <c r="AA51" s="13">
        <v>7.8276744984034419E-2</v>
      </c>
      <c r="AB51" s="15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274</v>
      </c>
      <c r="C52" s="28"/>
      <c r="D52" s="13">
        <v>-1.126589489399632E-2</v>
      </c>
      <c r="E52" s="13">
        <v>-4.3160543445802779E-2</v>
      </c>
      <c r="F52" s="13">
        <v>-5.369170068152751E-2</v>
      </c>
      <c r="G52" s="13">
        <v>1.0012776259296086E-3</v>
      </c>
      <c r="H52" s="13">
        <v>0.31970241969359692</v>
      </c>
      <c r="I52" s="13">
        <v>4.7616533201646716E-2</v>
      </c>
      <c r="J52" s="13">
        <v>-3.9055913820408295E-3</v>
      </c>
      <c r="K52" s="13">
        <v>-1.1265894893996098E-2</v>
      </c>
      <c r="L52" s="13">
        <v>2.0628753657810472E-2</v>
      </c>
      <c r="M52" s="13">
        <v>-7.1375040241631771E-2</v>
      </c>
      <c r="N52" s="13">
        <v>-3.0893370925877184E-2</v>
      </c>
      <c r="O52" s="13">
        <v>-0.72899362468980355</v>
      </c>
      <c r="P52" s="13">
        <v>5.4976836713602095E-2</v>
      </c>
      <c r="Q52" s="13">
        <v>0.14226718383376502</v>
      </c>
      <c r="R52" s="13">
        <v>-0.17809944116498444</v>
      </c>
      <c r="S52" s="13">
        <v>2.1855470909802888E-2</v>
      </c>
      <c r="T52" s="13">
        <v>-6.7694888485654081E-2</v>
      </c>
      <c r="U52" s="13">
        <v>-7.7508626501594624E-2</v>
      </c>
      <c r="V52" s="13">
        <v>6.724400923352758E-2</v>
      </c>
      <c r="W52" s="13" t="s">
        <v>770</v>
      </c>
      <c r="X52" s="13">
        <v>-0.26396964880446372</v>
      </c>
      <c r="Y52" s="13">
        <v>5.9883705721572422E-2</v>
      </c>
      <c r="Z52" s="13">
        <v>-0.1143101440613713</v>
      </c>
      <c r="AA52" s="13">
        <v>-0.53016729248684935</v>
      </c>
      <c r="AB52" s="15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275</v>
      </c>
      <c r="C53" s="46"/>
      <c r="D53" s="44">
        <v>0.08</v>
      </c>
      <c r="E53" s="44" t="s">
        <v>276</v>
      </c>
      <c r="F53" s="44">
        <v>0.53</v>
      </c>
      <c r="G53" s="44">
        <v>0.05</v>
      </c>
      <c r="H53" s="44">
        <v>3.42</v>
      </c>
      <c r="I53" s="44">
        <v>0.54</v>
      </c>
      <c r="J53" s="44">
        <v>0</v>
      </c>
      <c r="K53" s="44">
        <v>0.08</v>
      </c>
      <c r="L53" s="44">
        <v>0.26</v>
      </c>
      <c r="M53" s="44">
        <v>0.71</v>
      </c>
      <c r="N53" s="44" t="s">
        <v>276</v>
      </c>
      <c r="O53" s="44">
        <v>8.14</v>
      </c>
      <c r="P53" s="44" t="s">
        <v>276</v>
      </c>
      <c r="Q53" s="44">
        <v>1.55</v>
      </c>
      <c r="R53" s="44" t="s">
        <v>276</v>
      </c>
      <c r="S53" s="44">
        <v>0.27</v>
      </c>
      <c r="T53" s="44" t="s">
        <v>276</v>
      </c>
      <c r="U53" s="44">
        <v>0.78</v>
      </c>
      <c r="V53" s="44">
        <v>0.75</v>
      </c>
      <c r="W53" s="44" t="s">
        <v>276</v>
      </c>
      <c r="X53" s="44" t="s">
        <v>276</v>
      </c>
      <c r="Y53" s="44">
        <v>0.67</v>
      </c>
      <c r="Z53" s="44">
        <v>1.17</v>
      </c>
      <c r="AA53" s="44">
        <v>5.56</v>
      </c>
      <c r="AB53" s="15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 t="s">
        <v>307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BM54" s="55"/>
    </row>
    <row r="55" spans="1:65">
      <c r="BM55" s="55"/>
    </row>
    <row r="56" spans="1:65" ht="15">
      <c r="B56" s="8" t="s">
        <v>572</v>
      </c>
      <c r="BM56" s="27" t="s">
        <v>278</v>
      </c>
    </row>
    <row r="57" spans="1:65" ht="15">
      <c r="A57" s="24" t="s">
        <v>49</v>
      </c>
      <c r="B57" s="18" t="s">
        <v>114</v>
      </c>
      <c r="C57" s="15" t="s">
        <v>115</v>
      </c>
      <c r="D57" s="16" t="s">
        <v>240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241</v>
      </c>
      <c r="C58" s="9" t="s">
        <v>241</v>
      </c>
      <c r="D58" s="151" t="s">
        <v>280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304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/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15" t="s">
        <v>96</v>
      </c>
      <c r="E61" s="216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J61" s="217"/>
      <c r="BK61" s="217"/>
      <c r="BL61" s="217"/>
      <c r="BM61" s="218">
        <v>1</v>
      </c>
    </row>
    <row r="62" spans="1:65">
      <c r="A62" s="29"/>
      <c r="B62" s="19">
        <v>1</v>
      </c>
      <c r="C62" s="9">
        <v>2</v>
      </c>
      <c r="D62" s="220" t="s">
        <v>96</v>
      </c>
      <c r="E62" s="216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31</v>
      </c>
    </row>
    <row r="63" spans="1:65">
      <c r="A63" s="29"/>
      <c r="B63" s="19">
        <v>1</v>
      </c>
      <c r="C63" s="9">
        <v>3</v>
      </c>
      <c r="D63" s="220" t="s">
        <v>96</v>
      </c>
      <c r="E63" s="216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>
        <v>16</v>
      </c>
    </row>
    <row r="64" spans="1:65">
      <c r="A64" s="29"/>
      <c r="B64" s="19">
        <v>1</v>
      </c>
      <c r="C64" s="9">
        <v>4</v>
      </c>
      <c r="D64" s="220" t="s">
        <v>96</v>
      </c>
      <c r="E64" s="216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 t="s">
        <v>96</v>
      </c>
    </row>
    <row r="65" spans="1:65">
      <c r="A65" s="29"/>
      <c r="B65" s="19">
        <v>1</v>
      </c>
      <c r="C65" s="9">
        <v>5</v>
      </c>
      <c r="D65" s="220" t="s">
        <v>96</v>
      </c>
      <c r="E65" s="216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18">
        <v>37</v>
      </c>
    </row>
    <row r="66" spans="1:65">
      <c r="A66" s="29"/>
      <c r="B66" s="19">
        <v>1</v>
      </c>
      <c r="C66" s="9">
        <v>6</v>
      </c>
      <c r="D66" s="220" t="s">
        <v>96</v>
      </c>
      <c r="E66" s="216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21"/>
    </row>
    <row r="67" spans="1:65">
      <c r="A67" s="29"/>
      <c r="B67" s="20" t="s">
        <v>271</v>
      </c>
      <c r="C67" s="12"/>
      <c r="D67" s="222" t="s">
        <v>770</v>
      </c>
      <c r="E67" s="216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21"/>
    </row>
    <row r="68" spans="1:65">
      <c r="A68" s="29"/>
      <c r="B68" s="3" t="s">
        <v>272</v>
      </c>
      <c r="C68" s="28"/>
      <c r="D68" s="219" t="s">
        <v>770</v>
      </c>
      <c r="E68" s="216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21"/>
    </row>
    <row r="69" spans="1:65">
      <c r="A69" s="29"/>
      <c r="B69" s="3" t="s">
        <v>273</v>
      </c>
      <c r="C69" s="28"/>
      <c r="D69" s="219" t="s">
        <v>770</v>
      </c>
      <c r="E69" s="216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7"/>
      <c r="AU69" s="217"/>
      <c r="AV69" s="217"/>
      <c r="AW69" s="217"/>
      <c r="AX69" s="217"/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J69" s="217"/>
      <c r="BK69" s="217"/>
      <c r="BL69" s="217"/>
      <c r="BM69" s="221"/>
    </row>
    <row r="70" spans="1:65">
      <c r="A70" s="29"/>
      <c r="B70" s="3" t="s">
        <v>87</v>
      </c>
      <c r="C70" s="28"/>
      <c r="D70" s="13" t="s">
        <v>770</v>
      </c>
      <c r="E70" s="15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274</v>
      </c>
      <c r="C71" s="28"/>
      <c r="D71" s="13" t="s">
        <v>770</v>
      </c>
      <c r="E71" s="15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275</v>
      </c>
      <c r="C72" s="46"/>
      <c r="D72" s="44" t="s">
        <v>276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BM73" s="55"/>
    </row>
    <row r="74" spans="1:65" ht="15">
      <c r="B74" s="8" t="s">
        <v>573</v>
      </c>
      <c r="BM74" s="27" t="s">
        <v>67</v>
      </c>
    </row>
    <row r="75" spans="1:65" ht="15">
      <c r="A75" s="24" t="s">
        <v>10</v>
      </c>
      <c r="B75" s="18" t="s">
        <v>114</v>
      </c>
      <c r="C75" s="15" t="s">
        <v>115</v>
      </c>
      <c r="D75" s="16" t="s">
        <v>240</v>
      </c>
      <c r="E75" s="17" t="s">
        <v>240</v>
      </c>
      <c r="F75" s="17" t="s">
        <v>240</v>
      </c>
      <c r="G75" s="17" t="s">
        <v>240</v>
      </c>
      <c r="H75" s="17" t="s">
        <v>240</v>
      </c>
      <c r="I75" s="17" t="s">
        <v>240</v>
      </c>
      <c r="J75" s="17" t="s">
        <v>240</v>
      </c>
      <c r="K75" s="17" t="s">
        <v>240</v>
      </c>
      <c r="L75" s="17" t="s">
        <v>240</v>
      </c>
      <c r="M75" s="17" t="s">
        <v>240</v>
      </c>
      <c r="N75" s="17" t="s">
        <v>240</v>
      </c>
      <c r="O75" s="17" t="s">
        <v>240</v>
      </c>
      <c r="P75" s="17" t="s">
        <v>240</v>
      </c>
      <c r="Q75" s="17" t="s">
        <v>240</v>
      </c>
      <c r="R75" s="17" t="s">
        <v>240</v>
      </c>
      <c r="S75" s="17" t="s">
        <v>240</v>
      </c>
      <c r="T75" s="17" t="s">
        <v>240</v>
      </c>
      <c r="U75" s="17" t="s">
        <v>240</v>
      </c>
      <c r="V75" s="17" t="s">
        <v>240</v>
      </c>
      <c r="W75" s="17" t="s">
        <v>240</v>
      </c>
      <c r="X75" s="17" t="s">
        <v>240</v>
      </c>
      <c r="Y75" s="17" t="s">
        <v>240</v>
      </c>
      <c r="Z75" s="15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241</v>
      </c>
      <c r="C76" s="9" t="s">
        <v>241</v>
      </c>
      <c r="D76" s="151" t="s">
        <v>243</v>
      </c>
      <c r="E76" s="152" t="s">
        <v>244</v>
      </c>
      <c r="F76" s="152" t="s">
        <v>245</v>
      </c>
      <c r="G76" s="152" t="s">
        <v>246</v>
      </c>
      <c r="H76" s="152" t="s">
        <v>248</v>
      </c>
      <c r="I76" s="152" t="s">
        <v>249</v>
      </c>
      <c r="J76" s="152" t="s">
        <v>250</v>
      </c>
      <c r="K76" s="152" t="s">
        <v>251</v>
      </c>
      <c r="L76" s="152" t="s">
        <v>252</v>
      </c>
      <c r="M76" s="152" t="s">
        <v>253</v>
      </c>
      <c r="N76" s="152" t="s">
        <v>254</v>
      </c>
      <c r="O76" s="152" t="s">
        <v>255</v>
      </c>
      <c r="P76" s="152" t="s">
        <v>256</v>
      </c>
      <c r="Q76" s="152" t="s">
        <v>257</v>
      </c>
      <c r="R76" s="152" t="s">
        <v>258</v>
      </c>
      <c r="S76" s="152" t="s">
        <v>261</v>
      </c>
      <c r="T76" s="152" t="s">
        <v>279</v>
      </c>
      <c r="U76" s="152" t="s">
        <v>280</v>
      </c>
      <c r="V76" s="152" t="s">
        <v>262</v>
      </c>
      <c r="W76" s="152" t="s">
        <v>263</v>
      </c>
      <c r="X76" s="152" t="s">
        <v>281</v>
      </c>
      <c r="Y76" s="152" t="s">
        <v>265</v>
      </c>
      <c r="Z76" s="15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304</v>
      </c>
      <c r="E77" s="11" t="s">
        <v>304</v>
      </c>
      <c r="F77" s="11" t="s">
        <v>118</v>
      </c>
      <c r="G77" s="11" t="s">
        <v>304</v>
      </c>
      <c r="H77" s="11" t="s">
        <v>304</v>
      </c>
      <c r="I77" s="11" t="s">
        <v>305</v>
      </c>
      <c r="J77" s="11" t="s">
        <v>305</v>
      </c>
      <c r="K77" s="11" t="s">
        <v>305</v>
      </c>
      <c r="L77" s="11" t="s">
        <v>305</v>
      </c>
      <c r="M77" s="11" t="s">
        <v>305</v>
      </c>
      <c r="N77" s="11" t="s">
        <v>305</v>
      </c>
      <c r="O77" s="11" t="s">
        <v>304</v>
      </c>
      <c r="P77" s="11" t="s">
        <v>305</v>
      </c>
      <c r="Q77" s="11" t="s">
        <v>304</v>
      </c>
      <c r="R77" s="11" t="s">
        <v>118</v>
      </c>
      <c r="S77" s="11" t="s">
        <v>305</v>
      </c>
      <c r="T77" s="11" t="s">
        <v>305</v>
      </c>
      <c r="U77" s="11" t="s">
        <v>304</v>
      </c>
      <c r="V77" s="11" t="s">
        <v>305</v>
      </c>
      <c r="W77" s="11" t="s">
        <v>305</v>
      </c>
      <c r="X77" s="11" t="s">
        <v>305</v>
      </c>
      <c r="Y77" s="11" t="s">
        <v>305</v>
      </c>
      <c r="Z77" s="15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15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23">
        <v>968.5</v>
      </c>
      <c r="E79" s="223">
        <v>939</v>
      </c>
      <c r="F79" s="223">
        <v>958.74856473188504</v>
      </c>
      <c r="G79" s="223">
        <v>868</v>
      </c>
      <c r="H79" s="231">
        <v>965.02</v>
      </c>
      <c r="I79" s="223">
        <v>960</v>
      </c>
      <c r="J79" s="223">
        <v>920</v>
      </c>
      <c r="K79" s="223">
        <v>970</v>
      </c>
      <c r="L79" s="223">
        <v>1030</v>
      </c>
      <c r="M79" s="223">
        <v>870</v>
      </c>
      <c r="N79" s="223">
        <v>923</v>
      </c>
      <c r="O79" s="223">
        <v>850</v>
      </c>
      <c r="P79" s="223">
        <v>955</v>
      </c>
      <c r="Q79" s="223">
        <v>916.80539907852278</v>
      </c>
      <c r="R79" s="223">
        <v>940</v>
      </c>
      <c r="S79" s="223">
        <v>937</v>
      </c>
      <c r="T79" s="223">
        <v>970</v>
      </c>
      <c r="U79" s="223">
        <v>999.00000000000011</v>
      </c>
      <c r="V79" s="223">
        <v>1076</v>
      </c>
      <c r="W79" s="223">
        <v>908</v>
      </c>
      <c r="X79" s="223">
        <v>826</v>
      </c>
      <c r="Y79" s="223">
        <v>890</v>
      </c>
      <c r="Z79" s="224"/>
      <c r="AA79" s="225"/>
      <c r="AB79" s="225"/>
      <c r="AC79" s="225"/>
      <c r="AD79" s="225"/>
      <c r="AE79" s="225"/>
      <c r="AF79" s="225"/>
      <c r="AG79" s="225"/>
      <c r="AH79" s="225"/>
      <c r="AI79" s="225"/>
      <c r="AJ79" s="225"/>
      <c r="AK79" s="225"/>
      <c r="AL79" s="225"/>
      <c r="AM79" s="225"/>
      <c r="AN79" s="225"/>
      <c r="AO79" s="225"/>
      <c r="AP79" s="225"/>
      <c r="AQ79" s="225"/>
      <c r="AR79" s="225"/>
      <c r="AS79" s="225"/>
      <c r="AT79" s="225"/>
      <c r="AU79" s="225"/>
      <c r="AV79" s="225"/>
      <c r="AW79" s="225"/>
      <c r="AX79" s="225"/>
      <c r="AY79" s="225"/>
      <c r="AZ79" s="225"/>
      <c r="BA79" s="225"/>
      <c r="BB79" s="225"/>
      <c r="BC79" s="225"/>
      <c r="BD79" s="225"/>
      <c r="BE79" s="225"/>
      <c r="BF79" s="225"/>
      <c r="BG79" s="225"/>
      <c r="BH79" s="225"/>
      <c r="BI79" s="225"/>
      <c r="BJ79" s="225"/>
      <c r="BK79" s="225"/>
      <c r="BL79" s="225"/>
      <c r="BM79" s="226">
        <v>1</v>
      </c>
    </row>
    <row r="80" spans="1:65">
      <c r="A80" s="29"/>
      <c r="B80" s="19">
        <v>1</v>
      </c>
      <c r="C80" s="9">
        <v>2</v>
      </c>
      <c r="D80" s="227">
        <v>993.5</v>
      </c>
      <c r="E80" s="227">
        <v>952</v>
      </c>
      <c r="F80" s="227">
        <v>921.03763169042998</v>
      </c>
      <c r="G80" s="227">
        <v>880</v>
      </c>
      <c r="H80" s="232">
        <v>1123.5</v>
      </c>
      <c r="I80" s="227">
        <v>980</v>
      </c>
      <c r="J80" s="233">
        <v>960</v>
      </c>
      <c r="K80" s="227">
        <v>960</v>
      </c>
      <c r="L80" s="227">
        <v>1010</v>
      </c>
      <c r="M80" s="227">
        <v>880</v>
      </c>
      <c r="N80" s="227">
        <v>928</v>
      </c>
      <c r="O80" s="227">
        <v>850</v>
      </c>
      <c r="P80" s="227">
        <v>971</v>
      </c>
      <c r="Q80" s="227">
        <v>921.72428493989173</v>
      </c>
      <c r="R80" s="227">
        <v>967</v>
      </c>
      <c r="S80" s="227">
        <v>915</v>
      </c>
      <c r="T80" s="227">
        <v>985</v>
      </c>
      <c r="U80" s="227">
        <v>1025</v>
      </c>
      <c r="V80" s="227">
        <v>1072</v>
      </c>
      <c r="W80" s="227">
        <v>907</v>
      </c>
      <c r="X80" s="227">
        <v>815</v>
      </c>
      <c r="Y80" s="227">
        <v>874</v>
      </c>
      <c r="Z80" s="224"/>
      <c r="AA80" s="225"/>
      <c r="AB80" s="225"/>
      <c r="AC80" s="225"/>
      <c r="AD80" s="225"/>
      <c r="AE80" s="225"/>
      <c r="AF80" s="225"/>
      <c r="AG80" s="225"/>
      <c r="AH80" s="225"/>
      <c r="AI80" s="225"/>
      <c r="AJ80" s="225"/>
      <c r="AK80" s="225"/>
      <c r="AL80" s="225"/>
      <c r="AM80" s="225"/>
      <c r="AN80" s="225"/>
      <c r="AO80" s="225"/>
      <c r="AP80" s="225"/>
      <c r="AQ80" s="225"/>
      <c r="AR80" s="225"/>
      <c r="AS80" s="225"/>
      <c r="AT80" s="225"/>
      <c r="AU80" s="225"/>
      <c r="AV80" s="225"/>
      <c r="AW80" s="225"/>
      <c r="AX80" s="225"/>
      <c r="AY80" s="225"/>
      <c r="AZ80" s="225"/>
      <c r="BA80" s="225"/>
      <c r="BB80" s="225"/>
      <c r="BC80" s="225"/>
      <c r="BD80" s="225"/>
      <c r="BE80" s="225"/>
      <c r="BF80" s="225"/>
      <c r="BG80" s="225"/>
      <c r="BH80" s="225"/>
      <c r="BI80" s="225"/>
      <c r="BJ80" s="225"/>
      <c r="BK80" s="225"/>
      <c r="BL80" s="225"/>
      <c r="BM80" s="226">
        <v>14</v>
      </c>
    </row>
    <row r="81" spans="1:65">
      <c r="A81" s="29"/>
      <c r="B81" s="19">
        <v>1</v>
      </c>
      <c r="C81" s="9">
        <v>3</v>
      </c>
      <c r="D81" s="227">
        <v>960</v>
      </c>
      <c r="E81" s="227">
        <v>943</v>
      </c>
      <c r="F81" s="227">
        <v>964.99411221354364</v>
      </c>
      <c r="G81" s="227">
        <v>960</v>
      </c>
      <c r="H81" s="232">
        <v>1147.83</v>
      </c>
      <c r="I81" s="227">
        <v>960</v>
      </c>
      <c r="J81" s="227">
        <v>920</v>
      </c>
      <c r="K81" s="227">
        <v>960</v>
      </c>
      <c r="L81" s="227">
        <v>1030</v>
      </c>
      <c r="M81" s="233">
        <v>910</v>
      </c>
      <c r="N81" s="227">
        <v>921</v>
      </c>
      <c r="O81" s="227">
        <v>840</v>
      </c>
      <c r="P81" s="227">
        <v>922</v>
      </c>
      <c r="Q81" s="227">
        <v>910.69167263986458</v>
      </c>
      <c r="R81" s="227">
        <v>963</v>
      </c>
      <c r="S81" s="227">
        <v>910</v>
      </c>
      <c r="T81" s="227">
        <v>968</v>
      </c>
      <c r="U81" s="227">
        <v>1012.0000000000001</v>
      </c>
      <c r="V81" s="227">
        <v>1048</v>
      </c>
      <c r="W81" s="227">
        <v>909</v>
      </c>
      <c r="X81" s="227">
        <v>855</v>
      </c>
      <c r="Y81" s="227">
        <v>936</v>
      </c>
      <c r="Z81" s="224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  <c r="AQ81" s="225"/>
      <c r="AR81" s="225"/>
      <c r="AS81" s="225"/>
      <c r="AT81" s="225"/>
      <c r="AU81" s="225"/>
      <c r="AV81" s="225"/>
      <c r="AW81" s="225"/>
      <c r="AX81" s="225"/>
      <c r="AY81" s="225"/>
      <c r="AZ81" s="225"/>
      <c r="BA81" s="225"/>
      <c r="BB81" s="225"/>
      <c r="BC81" s="225"/>
      <c r="BD81" s="225"/>
      <c r="BE81" s="225"/>
      <c r="BF81" s="225"/>
      <c r="BG81" s="225"/>
      <c r="BH81" s="225"/>
      <c r="BI81" s="225"/>
      <c r="BJ81" s="225"/>
      <c r="BK81" s="225"/>
      <c r="BL81" s="225"/>
      <c r="BM81" s="226">
        <v>16</v>
      </c>
    </row>
    <row r="82" spans="1:65">
      <c r="A82" s="29"/>
      <c r="B82" s="19">
        <v>1</v>
      </c>
      <c r="C82" s="9">
        <v>4</v>
      </c>
      <c r="D82" s="227">
        <v>968.9</v>
      </c>
      <c r="E82" s="227">
        <v>948</v>
      </c>
      <c r="F82" s="227">
        <v>975.49377992037148</v>
      </c>
      <c r="G82" s="227">
        <v>821</v>
      </c>
      <c r="H82" s="232">
        <v>1136</v>
      </c>
      <c r="I82" s="227">
        <v>960</v>
      </c>
      <c r="J82" s="227">
        <v>920</v>
      </c>
      <c r="K82" s="227">
        <v>960</v>
      </c>
      <c r="L82" s="227">
        <v>1050</v>
      </c>
      <c r="M82" s="227">
        <v>880</v>
      </c>
      <c r="N82" s="227">
        <v>927</v>
      </c>
      <c r="O82" s="227">
        <v>840</v>
      </c>
      <c r="P82" s="227">
        <v>941</v>
      </c>
      <c r="Q82" s="227">
        <v>927.09030539738148</v>
      </c>
      <c r="R82" s="227">
        <v>943</v>
      </c>
      <c r="S82" s="227">
        <v>914</v>
      </c>
      <c r="T82" s="227">
        <v>990</v>
      </c>
      <c r="U82" s="227">
        <v>992</v>
      </c>
      <c r="V82" s="227">
        <v>1047</v>
      </c>
      <c r="W82" s="227">
        <v>909</v>
      </c>
      <c r="X82" s="227">
        <v>867</v>
      </c>
      <c r="Y82" s="227">
        <v>880</v>
      </c>
      <c r="Z82" s="224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  <c r="AQ82" s="225"/>
      <c r="AR82" s="225"/>
      <c r="AS82" s="225"/>
      <c r="AT82" s="225"/>
      <c r="AU82" s="225"/>
      <c r="AV82" s="225"/>
      <c r="AW82" s="225"/>
      <c r="AX82" s="225"/>
      <c r="AY82" s="225"/>
      <c r="AZ82" s="225"/>
      <c r="BA82" s="225"/>
      <c r="BB82" s="225"/>
      <c r="BC82" s="225"/>
      <c r="BD82" s="225"/>
      <c r="BE82" s="225"/>
      <c r="BF82" s="225"/>
      <c r="BG82" s="225"/>
      <c r="BH82" s="225"/>
      <c r="BI82" s="225"/>
      <c r="BJ82" s="225"/>
      <c r="BK82" s="225"/>
      <c r="BL82" s="225"/>
      <c r="BM82" s="226">
        <v>937.75501226233405</v>
      </c>
    </row>
    <row r="83" spans="1:65">
      <c r="A83" s="29"/>
      <c r="B83" s="19">
        <v>1</v>
      </c>
      <c r="C83" s="9">
        <v>5</v>
      </c>
      <c r="D83" s="227">
        <v>976.2</v>
      </c>
      <c r="E83" s="227">
        <v>933</v>
      </c>
      <c r="F83" s="227">
        <v>942.61669411970331</v>
      </c>
      <c r="G83" s="227">
        <v>940</v>
      </c>
      <c r="H83" s="232">
        <v>1115.5</v>
      </c>
      <c r="I83" s="227">
        <v>970</v>
      </c>
      <c r="J83" s="227">
        <v>920</v>
      </c>
      <c r="K83" s="227">
        <v>950</v>
      </c>
      <c r="L83" s="227">
        <v>1020.0000000000001</v>
      </c>
      <c r="M83" s="227">
        <v>880</v>
      </c>
      <c r="N83" s="227">
        <v>921</v>
      </c>
      <c r="O83" s="227">
        <v>810</v>
      </c>
      <c r="P83" s="227">
        <v>946</v>
      </c>
      <c r="Q83" s="227">
        <v>908.82230989163088</v>
      </c>
      <c r="R83" s="227">
        <v>909</v>
      </c>
      <c r="S83" s="227">
        <v>924</v>
      </c>
      <c r="T83" s="227">
        <v>965</v>
      </c>
      <c r="U83" s="227">
        <v>977.99999999999989</v>
      </c>
      <c r="V83" s="227">
        <v>1029</v>
      </c>
      <c r="W83" s="227">
        <v>908</v>
      </c>
      <c r="X83" s="227">
        <v>894</v>
      </c>
      <c r="Y83" s="227">
        <v>898</v>
      </c>
      <c r="Z83" s="224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  <c r="AQ83" s="225"/>
      <c r="AR83" s="225"/>
      <c r="AS83" s="225"/>
      <c r="AT83" s="225"/>
      <c r="AU83" s="225"/>
      <c r="AV83" s="225"/>
      <c r="AW83" s="225"/>
      <c r="AX83" s="225"/>
      <c r="AY83" s="225"/>
      <c r="AZ83" s="225"/>
      <c r="BA83" s="225"/>
      <c r="BB83" s="225"/>
      <c r="BC83" s="225"/>
      <c r="BD83" s="225"/>
      <c r="BE83" s="225"/>
      <c r="BF83" s="225"/>
      <c r="BG83" s="225"/>
      <c r="BH83" s="225"/>
      <c r="BI83" s="225"/>
      <c r="BJ83" s="225"/>
      <c r="BK83" s="225"/>
      <c r="BL83" s="225"/>
      <c r="BM83" s="226">
        <v>14</v>
      </c>
    </row>
    <row r="84" spans="1:65">
      <c r="A84" s="29"/>
      <c r="B84" s="19">
        <v>1</v>
      </c>
      <c r="C84" s="9">
        <v>6</v>
      </c>
      <c r="D84" s="227">
        <v>980.4</v>
      </c>
      <c r="E84" s="227">
        <v>946</v>
      </c>
      <c r="F84" s="227">
        <v>925.57999604141708</v>
      </c>
      <c r="G84" s="227">
        <v>865</v>
      </c>
      <c r="H84" s="232">
        <v>1086.73</v>
      </c>
      <c r="I84" s="227">
        <v>960</v>
      </c>
      <c r="J84" s="227">
        <v>920</v>
      </c>
      <c r="K84" s="227">
        <v>950</v>
      </c>
      <c r="L84" s="227">
        <v>1020.0000000000001</v>
      </c>
      <c r="M84" s="227">
        <v>880</v>
      </c>
      <c r="N84" s="227">
        <v>924</v>
      </c>
      <c r="O84" s="227">
        <v>860</v>
      </c>
      <c r="P84" s="227">
        <v>950</v>
      </c>
      <c r="Q84" s="233">
        <v>953.10316518218963</v>
      </c>
      <c r="R84" s="227">
        <v>977.99999999999989</v>
      </c>
      <c r="S84" s="227">
        <v>921</v>
      </c>
      <c r="T84" s="227">
        <v>1000</v>
      </c>
      <c r="U84" s="227">
        <v>969</v>
      </c>
      <c r="V84" s="227">
        <v>1024</v>
      </c>
      <c r="W84" s="227">
        <v>907</v>
      </c>
      <c r="X84" s="227">
        <v>871</v>
      </c>
      <c r="Y84" s="227">
        <v>933</v>
      </c>
      <c r="Z84" s="224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  <c r="AQ84" s="225"/>
      <c r="AR84" s="225"/>
      <c r="AS84" s="225"/>
      <c r="AT84" s="225"/>
      <c r="AU84" s="225"/>
      <c r="AV84" s="225"/>
      <c r="AW84" s="225"/>
      <c r="AX84" s="225"/>
      <c r="AY84" s="225"/>
      <c r="AZ84" s="225"/>
      <c r="BA84" s="225"/>
      <c r="BB84" s="225"/>
      <c r="BC84" s="225"/>
      <c r="BD84" s="225"/>
      <c r="BE84" s="225"/>
      <c r="BF84" s="225"/>
      <c r="BG84" s="225"/>
      <c r="BH84" s="225"/>
      <c r="BI84" s="225"/>
      <c r="BJ84" s="225"/>
      <c r="BK84" s="225"/>
      <c r="BL84" s="225"/>
      <c r="BM84" s="228"/>
    </row>
    <row r="85" spans="1:65">
      <c r="A85" s="29"/>
      <c r="B85" s="20" t="s">
        <v>271</v>
      </c>
      <c r="C85" s="12"/>
      <c r="D85" s="229">
        <v>974.58333333333337</v>
      </c>
      <c r="E85" s="229">
        <v>943.5</v>
      </c>
      <c r="F85" s="229">
        <v>948.07846311955836</v>
      </c>
      <c r="G85" s="229">
        <v>889</v>
      </c>
      <c r="H85" s="229">
        <v>1095.7633333333333</v>
      </c>
      <c r="I85" s="229">
        <v>965</v>
      </c>
      <c r="J85" s="229">
        <v>926.66666666666663</v>
      </c>
      <c r="K85" s="229">
        <v>958.33333333333337</v>
      </c>
      <c r="L85" s="229">
        <v>1026.6666666666667</v>
      </c>
      <c r="M85" s="229">
        <v>883.33333333333337</v>
      </c>
      <c r="N85" s="229">
        <v>924</v>
      </c>
      <c r="O85" s="229">
        <v>841.66666666666663</v>
      </c>
      <c r="P85" s="229">
        <v>947.5</v>
      </c>
      <c r="Q85" s="229">
        <v>923.03952285491357</v>
      </c>
      <c r="R85" s="229">
        <v>950</v>
      </c>
      <c r="S85" s="229">
        <v>920.16666666666663</v>
      </c>
      <c r="T85" s="229">
        <v>979.66666666666663</v>
      </c>
      <c r="U85" s="229">
        <v>995.83333333333337</v>
      </c>
      <c r="V85" s="229">
        <v>1049.3333333333333</v>
      </c>
      <c r="W85" s="229">
        <v>908</v>
      </c>
      <c r="X85" s="229">
        <v>854.66666666666663</v>
      </c>
      <c r="Y85" s="229">
        <v>901.83333333333337</v>
      </c>
      <c r="Z85" s="224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  <c r="AQ85" s="225"/>
      <c r="AR85" s="225"/>
      <c r="AS85" s="225"/>
      <c r="AT85" s="225"/>
      <c r="AU85" s="225"/>
      <c r="AV85" s="225"/>
      <c r="AW85" s="225"/>
      <c r="AX85" s="225"/>
      <c r="AY85" s="225"/>
      <c r="AZ85" s="225"/>
      <c r="BA85" s="225"/>
      <c r="BB85" s="225"/>
      <c r="BC85" s="225"/>
      <c r="BD85" s="225"/>
      <c r="BE85" s="225"/>
      <c r="BF85" s="225"/>
      <c r="BG85" s="225"/>
      <c r="BH85" s="225"/>
      <c r="BI85" s="225"/>
      <c r="BJ85" s="225"/>
      <c r="BK85" s="225"/>
      <c r="BL85" s="225"/>
      <c r="BM85" s="228"/>
    </row>
    <row r="86" spans="1:65">
      <c r="A86" s="29"/>
      <c r="B86" s="3" t="s">
        <v>272</v>
      </c>
      <c r="C86" s="28"/>
      <c r="D86" s="227">
        <v>972.55</v>
      </c>
      <c r="E86" s="227">
        <v>944.5</v>
      </c>
      <c r="F86" s="227">
        <v>950.68262942579418</v>
      </c>
      <c r="G86" s="227">
        <v>874</v>
      </c>
      <c r="H86" s="227">
        <v>1119.5</v>
      </c>
      <c r="I86" s="227">
        <v>960</v>
      </c>
      <c r="J86" s="227">
        <v>920</v>
      </c>
      <c r="K86" s="227">
        <v>960</v>
      </c>
      <c r="L86" s="227">
        <v>1025</v>
      </c>
      <c r="M86" s="227">
        <v>880</v>
      </c>
      <c r="N86" s="227">
        <v>923.5</v>
      </c>
      <c r="O86" s="227">
        <v>845</v>
      </c>
      <c r="P86" s="227">
        <v>948</v>
      </c>
      <c r="Q86" s="227">
        <v>919.26484200920731</v>
      </c>
      <c r="R86" s="227">
        <v>953</v>
      </c>
      <c r="S86" s="227">
        <v>918</v>
      </c>
      <c r="T86" s="227">
        <v>977.5</v>
      </c>
      <c r="U86" s="227">
        <v>995.5</v>
      </c>
      <c r="V86" s="227">
        <v>1047.5</v>
      </c>
      <c r="W86" s="227">
        <v>908</v>
      </c>
      <c r="X86" s="227">
        <v>861</v>
      </c>
      <c r="Y86" s="227">
        <v>894</v>
      </c>
      <c r="Z86" s="224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  <c r="AQ86" s="225"/>
      <c r="AR86" s="225"/>
      <c r="AS86" s="225"/>
      <c r="AT86" s="225"/>
      <c r="AU86" s="225"/>
      <c r="AV86" s="225"/>
      <c r="AW86" s="225"/>
      <c r="AX86" s="225"/>
      <c r="AY86" s="225"/>
      <c r="AZ86" s="225"/>
      <c r="BA86" s="225"/>
      <c r="BB86" s="225"/>
      <c r="BC86" s="225"/>
      <c r="BD86" s="225"/>
      <c r="BE86" s="225"/>
      <c r="BF86" s="225"/>
      <c r="BG86" s="225"/>
      <c r="BH86" s="225"/>
      <c r="BI86" s="225"/>
      <c r="BJ86" s="225"/>
      <c r="BK86" s="225"/>
      <c r="BL86" s="225"/>
      <c r="BM86" s="228"/>
    </row>
    <row r="87" spans="1:65">
      <c r="A87" s="29"/>
      <c r="B87" s="3" t="s">
        <v>273</v>
      </c>
      <c r="C87" s="28"/>
      <c r="D87" s="227">
        <v>11.6298609908574</v>
      </c>
      <c r="E87" s="227">
        <v>6.7749538743817288</v>
      </c>
      <c r="F87" s="227">
        <v>21.994582759532811</v>
      </c>
      <c r="G87" s="227">
        <v>51.699129586483373</v>
      </c>
      <c r="H87" s="227">
        <v>67.326378386681881</v>
      </c>
      <c r="I87" s="227">
        <v>8.3666002653407556</v>
      </c>
      <c r="J87" s="227">
        <v>16.329931618554518</v>
      </c>
      <c r="K87" s="227">
        <v>7.5277265270908105</v>
      </c>
      <c r="L87" s="227">
        <v>13.662601021279443</v>
      </c>
      <c r="M87" s="227">
        <v>13.662601021279464</v>
      </c>
      <c r="N87" s="227">
        <v>2.9664793948382653</v>
      </c>
      <c r="O87" s="227">
        <v>17.224014243685083</v>
      </c>
      <c r="P87" s="227">
        <v>16.18332475111341</v>
      </c>
      <c r="Q87" s="227">
        <v>16.219889818354737</v>
      </c>
      <c r="R87" s="227">
        <v>24.787093415727444</v>
      </c>
      <c r="S87" s="227">
        <v>9.6626428406863241</v>
      </c>
      <c r="T87" s="227">
        <v>14.094916341243982</v>
      </c>
      <c r="U87" s="227">
        <v>20.855854493802653</v>
      </c>
      <c r="V87" s="227">
        <v>21.388470414376684</v>
      </c>
      <c r="W87" s="227">
        <v>0.89442719099991586</v>
      </c>
      <c r="X87" s="227">
        <v>29.534161011727871</v>
      </c>
      <c r="Y87" s="227">
        <v>26.626427974226409</v>
      </c>
      <c r="Z87" s="224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  <c r="AQ87" s="225"/>
      <c r="AR87" s="225"/>
      <c r="AS87" s="225"/>
      <c r="AT87" s="225"/>
      <c r="AU87" s="225"/>
      <c r="AV87" s="225"/>
      <c r="AW87" s="225"/>
      <c r="AX87" s="225"/>
      <c r="AY87" s="225"/>
      <c r="AZ87" s="225"/>
      <c r="BA87" s="225"/>
      <c r="BB87" s="225"/>
      <c r="BC87" s="225"/>
      <c r="BD87" s="225"/>
      <c r="BE87" s="225"/>
      <c r="BF87" s="225"/>
      <c r="BG87" s="225"/>
      <c r="BH87" s="225"/>
      <c r="BI87" s="225"/>
      <c r="BJ87" s="225"/>
      <c r="BK87" s="225"/>
      <c r="BL87" s="225"/>
      <c r="BM87" s="228"/>
    </row>
    <row r="88" spans="1:65">
      <c r="A88" s="29"/>
      <c r="B88" s="3" t="s">
        <v>87</v>
      </c>
      <c r="C88" s="28"/>
      <c r="D88" s="13">
        <v>1.1933162196689936E-2</v>
      </c>
      <c r="E88" s="13">
        <v>7.1806612341088804E-3</v>
      </c>
      <c r="F88" s="13">
        <v>2.3199116544807708E-2</v>
      </c>
      <c r="G88" s="13">
        <v>5.8154251503355875E-2</v>
      </c>
      <c r="H88" s="13">
        <v>6.1442445041370142E-2</v>
      </c>
      <c r="I88" s="13">
        <v>8.6700520884360165E-3</v>
      </c>
      <c r="J88" s="13">
        <v>1.7622228365346604E-2</v>
      </c>
      <c r="K88" s="13">
        <v>7.8550189847904107E-3</v>
      </c>
      <c r="L88" s="13">
        <v>1.3307728267479975E-2</v>
      </c>
      <c r="M88" s="13">
        <v>1.5467095495788072E-2</v>
      </c>
      <c r="N88" s="13">
        <v>3.2104755355392483E-3</v>
      </c>
      <c r="O88" s="13">
        <v>2.0464175339031783E-2</v>
      </c>
      <c r="P88" s="13">
        <v>1.7080026122547134E-2</v>
      </c>
      <c r="Q88" s="13">
        <v>1.757225927681564E-2</v>
      </c>
      <c r="R88" s="13">
        <v>2.6091677279713101E-2</v>
      </c>
      <c r="S88" s="13">
        <v>1.0500970303227304E-2</v>
      </c>
      <c r="T88" s="13">
        <v>1.438746138949709E-2</v>
      </c>
      <c r="U88" s="13">
        <v>2.0943117483316471E-2</v>
      </c>
      <c r="V88" s="13">
        <v>2.03829133555051E-2</v>
      </c>
      <c r="W88" s="13">
        <v>9.8505197246686769E-4</v>
      </c>
      <c r="X88" s="13">
        <v>3.4556350637747119E-2</v>
      </c>
      <c r="Y88" s="13">
        <v>2.9524776907292265E-2</v>
      </c>
      <c r="Z88" s="15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274</v>
      </c>
      <c r="C89" s="28"/>
      <c r="D89" s="13">
        <v>3.9272859744200028E-2</v>
      </c>
      <c r="E89" s="13">
        <v>6.1263204808750249E-3</v>
      </c>
      <c r="F89" s="13">
        <v>1.1008686407677937E-2</v>
      </c>
      <c r="G89" s="13">
        <v>-5.1991204125598434E-2</v>
      </c>
      <c r="H89" s="13">
        <v>0.16849637592424505</v>
      </c>
      <c r="I89" s="13">
        <v>2.9053417343979149E-2</v>
      </c>
      <c r="J89" s="13">
        <v>-1.1824352256904258E-2</v>
      </c>
      <c r="K89" s="13">
        <v>2.1944240022086392E-2</v>
      </c>
      <c r="L89" s="13">
        <v>9.4813307571487426E-2</v>
      </c>
      <c r="M89" s="13">
        <v>-5.8034004849207177E-2</v>
      </c>
      <c r="N89" s="13">
        <v>-1.4668023185661294E-2</v>
      </c>
      <c r="O89" s="13">
        <v>-0.10246636311103718</v>
      </c>
      <c r="P89" s="13">
        <v>1.0391826874010635E-2</v>
      </c>
      <c r="Q89" s="13">
        <v>-1.569225353636805E-2</v>
      </c>
      <c r="R89" s="13">
        <v>1.3057768369720391E-2</v>
      </c>
      <c r="S89" s="13">
        <v>-1.8755800145749735E-2</v>
      </c>
      <c r="T89" s="13">
        <v>4.4693607452143347E-2</v>
      </c>
      <c r="U89" s="13">
        <v>6.1933362457733399E-2</v>
      </c>
      <c r="V89" s="13">
        <v>0.11898451046592284</v>
      </c>
      <c r="W89" s="13">
        <v>-3.1730048758203955E-2</v>
      </c>
      <c r="X89" s="13">
        <v>-8.8603467333346231E-2</v>
      </c>
      <c r="Y89" s="13">
        <v>-3.830603778095476E-2</v>
      </c>
      <c r="Z89" s="15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275</v>
      </c>
      <c r="C90" s="46"/>
      <c r="D90" s="44">
        <v>0.62</v>
      </c>
      <c r="E90" s="44">
        <v>0.04</v>
      </c>
      <c r="F90" s="44">
        <v>0.05</v>
      </c>
      <c r="G90" s="44">
        <v>1.2</v>
      </c>
      <c r="H90" s="44">
        <v>3.2</v>
      </c>
      <c r="I90" s="44">
        <v>0.42</v>
      </c>
      <c r="J90" s="44">
        <v>0.4</v>
      </c>
      <c r="K90" s="44">
        <v>0.27</v>
      </c>
      <c r="L90" s="44">
        <v>1.73</v>
      </c>
      <c r="M90" s="44">
        <v>1.33</v>
      </c>
      <c r="N90" s="44">
        <v>0.46</v>
      </c>
      <c r="O90" s="44">
        <v>2.21</v>
      </c>
      <c r="P90" s="44">
        <v>0.04</v>
      </c>
      <c r="Q90" s="44">
        <v>0.48</v>
      </c>
      <c r="R90" s="44">
        <v>0.1</v>
      </c>
      <c r="S90" s="44">
        <v>0.54</v>
      </c>
      <c r="T90" s="44">
        <v>0.73</v>
      </c>
      <c r="U90" s="44">
        <v>1.07</v>
      </c>
      <c r="V90" s="44">
        <v>2.21</v>
      </c>
      <c r="W90" s="44">
        <v>0.8</v>
      </c>
      <c r="X90" s="44">
        <v>1.94</v>
      </c>
      <c r="Y90" s="44">
        <v>0.93</v>
      </c>
      <c r="Z90" s="15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BM91" s="55"/>
    </row>
    <row r="92" spans="1:65" ht="15">
      <c r="B92" s="8" t="s">
        <v>574</v>
      </c>
      <c r="BM92" s="27" t="s">
        <v>67</v>
      </c>
    </row>
    <row r="93" spans="1:65" ht="15">
      <c r="A93" s="24" t="s">
        <v>13</v>
      </c>
      <c r="B93" s="18" t="s">
        <v>114</v>
      </c>
      <c r="C93" s="15" t="s">
        <v>115</v>
      </c>
      <c r="D93" s="16" t="s">
        <v>240</v>
      </c>
      <c r="E93" s="17" t="s">
        <v>240</v>
      </c>
      <c r="F93" s="17" t="s">
        <v>240</v>
      </c>
      <c r="G93" s="17" t="s">
        <v>240</v>
      </c>
      <c r="H93" s="17" t="s">
        <v>240</v>
      </c>
      <c r="I93" s="17" t="s">
        <v>240</v>
      </c>
      <c r="J93" s="17" t="s">
        <v>240</v>
      </c>
      <c r="K93" s="17" t="s">
        <v>240</v>
      </c>
      <c r="L93" s="17" t="s">
        <v>240</v>
      </c>
      <c r="M93" s="17" t="s">
        <v>240</v>
      </c>
      <c r="N93" s="17" t="s">
        <v>240</v>
      </c>
      <c r="O93" s="17" t="s">
        <v>240</v>
      </c>
      <c r="P93" s="17" t="s">
        <v>240</v>
      </c>
      <c r="Q93" s="17" t="s">
        <v>240</v>
      </c>
      <c r="R93" s="17" t="s">
        <v>240</v>
      </c>
      <c r="S93" s="17" t="s">
        <v>240</v>
      </c>
      <c r="T93" s="17" t="s">
        <v>240</v>
      </c>
      <c r="U93" s="17" t="s">
        <v>240</v>
      </c>
      <c r="V93" s="17" t="s">
        <v>240</v>
      </c>
      <c r="W93" s="17" t="s">
        <v>240</v>
      </c>
      <c r="X93" s="17" t="s">
        <v>240</v>
      </c>
      <c r="Y93" s="17" t="s">
        <v>240</v>
      </c>
      <c r="Z93" s="17" t="s">
        <v>240</v>
      </c>
      <c r="AA93" s="15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241</v>
      </c>
      <c r="C94" s="9" t="s">
        <v>241</v>
      </c>
      <c r="D94" s="151" t="s">
        <v>243</v>
      </c>
      <c r="E94" s="152" t="s">
        <v>244</v>
      </c>
      <c r="F94" s="152" t="s">
        <v>245</v>
      </c>
      <c r="G94" s="152" t="s">
        <v>246</v>
      </c>
      <c r="H94" s="152" t="s">
        <v>248</v>
      </c>
      <c r="I94" s="152" t="s">
        <v>249</v>
      </c>
      <c r="J94" s="152" t="s">
        <v>250</v>
      </c>
      <c r="K94" s="152" t="s">
        <v>251</v>
      </c>
      <c r="L94" s="152" t="s">
        <v>252</v>
      </c>
      <c r="M94" s="152" t="s">
        <v>253</v>
      </c>
      <c r="N94" s="152" t="s">
        <v>254</v>
      </c>
      <c r="O94" s="152" t="s">
        <v>255</v>
      </c>
      <c r="P94" s="152" t="s">
        <v>256</v>
      </c>
      <c r="Q94" s="152" t="s">
        <v>257</v>
      </c>
      <c r="R94" s="152" t="s">
        <v>258</v>
      </c>
      <c r="S94" s="152" t="s">
        <v>259</v>
      </c>
      <c r="T94" s="152" t="s">
        <v>279</v>
      </c>
      <c r="U94" s="152" t="s">
        <v>308</v>
      </c>
      <c r="V94" s="152" t="s">
        <v>280</v>
      </c>
      <c r="W94" s="152" t="s">
        <v>262</v>
      </c>
      <c r="X94" s="152" t="s">
        <v>263</v>
      </c>
      <c r="Y94" s="152" t="s">
        <v>281</v>
      </c>
      <c r="Z94" s="152" t="s">
        <v>265</v>
      </c>
      <c r="AA94" s="15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304</v>
      </c>
      <c r="E95" s="11" t="s">
        <v>304</v>
      </c>
      <c r="F95" s="11" t="s">
        <v>118</v>
      </c>
      <c r="G95" s="11" t="s">
        <v>304</v>
      </c>
      <c r="H95" s="11" t="s">
        <v>304</v>
      </c>
      <c r="I95" s="11" t="s">
        <v>305</v>
      </c>
      <c r="J95" s="11" t="s">
        <v>305</v>
      </c>
      <c r="K95" s="11" t="s">
        <v>305</v>
      </c>
      <c r="L95" s="11" t="s">
        <v>305</v>
      </c>
      <c r="M95" s="11" t="s">
        <v>305</v>
      </c>
      <c r="N95" s="11" t="s">
        <v>305</v>
      </c>
      <c r="O95" s="11" t="s">
        <v>304</v>
      </c>
      <c r="P95" s="11" t="s">
        <v>305</v>
      </c>
      <c r="Q95" s="11" t="s">
        <v>304</v>
      </c>
      <c r="R95" s="11" t="s">
        <v>118</v>
      </c>
      <c r="S95" s="11" t="s">
        <v>305</v>
      </c>
      <c r="T95" s="11" t="s">
        <v>305</v>
      </c>
      <c r="U95" s="11" t="s">
        <v>304</v>
      </c>
      <c r="V95" s="11" t="s">
        <v>304</v>
      </c>
      <c r="W95" s="11" t="s">
        <v>305</v>
      </c>
      <c r="X95" s="11" t="s">
        <v>305</v>
      </c>
      <c r="Y95" s="11" t="s">
        <v>305</v>
      </c>
      <c r="Z95" s="11" t="s">
        <v>305</v>
      </c>
      <c r="AA95" s="15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15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2.31</v>
      </c>
      <c r="E97" s="21">
        <v>2.2000000000000002</v>
      </c>
      <c r="F97" s="21">
        <v>2.2087019274803397</v>
      </c>
      <c r="G97" s="146">
        <v>3</v>
      </c>
      <c r="H97" s="146">
        <v>1.47</v>
      </c>
      <c r="I97" s="21">
        <v>2.2400000000000002</v>
      </c>
      <c r="J97" s="21">
        <v>2.27</v>
      </c>
      <c r="K97" s="21">
        <v>2.27</v>
      </c>
      <c r="L97" s="21">
        <v>2.36</v>
      </c>
      <c r="M97" s="21">
        <v>2.17</v>
      </c>
      <c r="N97" s="21">
        <v>2.4</v>
      </c>
      <c r="O97" s="21">
        <v>2.4700000000000002</v>
      </c>
      <c r="P97" s="21">
        <v>2.4</v>
      </c>
      <c r="Q97" s="21">
        <v>2.2010117159506652</v>
      </c>
      <c r="R97" s="21">
        <v>1.8</v>
      </c>
      <c r="S97" s="21">
        <v>2</v>
      </c>
      <c r="T97" s="21">
        <v>1.99</v>
      </c>
      <c r="U97" s="21">
        <v>2.2400000000000002</v>
      </c>
      <c r="V97" s="21">
        <v>2</v>
      </c>
      <c r="W97" s="21">
        <v>2</v>
      </c>
      <c r="X97" s="146">
        <v>2</v>
      </c>
      <c r="Y97" s="21">
        <v>2.4</v>
      </c>
      <c r="Z97" s="146">
        <v>2</v>
      </c>
      <c r="AA97" s="15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2.25</v>
      </c>
      <c r="E98" s="11">
        <v>2.2000000000000002</v>
      </c>
      <c r="F98" s="11">
        <v>2.3429929321681486</v>
      </c>
      <c r="G98" s="148">
        <v>3</v>
      </c>
      <c r="H98" s="148">
        <v>1.76</v>
      </c>
      <c r="I98" s="11">
        <v>2.27</v>
      </c>
      <c r="J98" s="11">
        <v>2.25</v>
      </c>
      <c r="K98" s="11">
        <v>2.2599999999999998</v>
      </c>
      <c r="L98" s="11">
        <v>2.33</v>
      </c>
      <c r="M98" s="11">
        <v>2.21</v>
      </c>
      <c r="N98" s="11">
        <v>2.4</v>
      </c>
      <c r="O98" s="11">
        <v>2.42</v>
      </c>
      <c r="P98" s="11">
        <v>2.4</v>
      </c>
      <c r="Q98" s="11">
        <v>2.2550447621769356</v>
      </c>
      <c r="R98" s="11">
        <v>2.2000000000000002</v>
      </c>
      <c r="S98" s="11">
        <v>2.2999999999999998</v>
      </c>
      <c r="T98" s="11">
        <v>2.2400000000000002</v>
      </c>
      <c r="U98" s="11">
        <v>2.17</v>
      </c>
      <c r="V98" s="11">
        <v>2</v>
      </c>
      <c r="W98" s="11">
        <v>2</v>
      </c>
      <c r="X98" s="148">
        <v>2</v>
      </c>
      <c r="Y98" s="11">
        <v>2.4</v>
      </c>
      <c r="Z98" s="148">
        <v>2</v>
      </c>
      <c r="AA98" s="15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15</v>
      </c>
    </row>
    <row r="99" spans="1:65">
      <c r="A99" s="29"/>
      <c r="B99" s="19">
        <v>1</v>
      </c>
      <c r="C99" s="9">
        <v>3</v>
      </c>
      <c r="D99" s="11">
        <v>2.23</v>
      </c>
      <c r="E99" s="11">
        <v>2.2000000000000002</v>
      </c>
      <c r="F99" s="11">
        <v>2.27413799579874</v>
      </c>
      <c r="G99" s="148">
        <v>3</v>
      </c>
      <c r="H99" s="148">
        <v>1.71</v>
      </c>
      <c r="I99" s="11">
        <v>2.2599999999999998</v>
      </c>
      <c r="J99" s="11">
        <v>2.23</v>
      </c>
      <c r="K99" s="11">
        <v>2.25</v>
      </c>
      <c r="L99" s="11">
        <v>2.36</v>
      </c>
      <c r="M99" s="149">
        <v>2.29</v>
      </c>
      <c r="N99" s="11">
        <v>2.4</v>
      </c>
      <c r="O99" s="11">
        <v>2.46</v>
      </c>
      <c r="P99" s="11">
        <v>2.2999999999999998</v>
      </c>
      <c r="Q99" s="11">
        <v>2.301445381038151</v>
      </c>
      <c r="R99" s="11">
        <v>2.2999999999999998</v>
      </c>
      <c r="S99" s="11">
        <v>2.2000000000000002</v>
      </c>
      <c r="T99" s="11">
        <v>2.0299999999999998</v>
      </c>
      <c r="U99" s="11">
        <v>2.25</v>
      </c>
      <c r="V99" s="11">
        <v>2</v>
      </c>
      <c r="W99" s="11">
        <v>2.23</v>
      </c>
      <c r="X99" s="148">
        <v>2</v>
      </c>
      <c r="Y99" s="11">
        <v>2.2000000000000002</v>
      </c>
      <c r="Z99" s="148">
        <v>2</v>
      </c>
      <c r="AA99" s="15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2.29</v>
      </c>
      <c r="E100" s="11">
        <v>2.2000000000000002</v>
      </c>
      <c r="F100" s="11">
        <v>2.3429802890956704</v>
      </c>
      <c r="G100" s="148">
        <v>3</v>
      </c>
      <c r="H100" s="148">
        <v>1.63</v>
      </c>
      <c r="I100" s="11">
        <v>2.2400000000000002</v>
      </c>
      <c r="J100" s="11">
        <v>2.25</v>
      </c>
      <c r="K100" s="11">
        <v>2.2400000000000002</v>
      </c>
      <c r="L100" s="11">
        <v>2.41</v>
      </c>
      <c r="M100" s="11">
        <v>2.2000000000000002</v>
      </c>
      <c r="N100" s="11">
        <v>2.5</v>
      </c>
      <c r="O100" s="11">
        <v>2.5299999999999998</v>
      </c>
      <c r="P100" s="11">
        <v>2.4</v>
      </c>
      <c r="Q100" s="11">
        <v>2.2047755546687786</v>
      </c>
      <c r="R100" s="11">
        <v>1.8</v>
      </c>
      <c r="S100" s="11">
        <v>2.4</v>
      </c>
      <c r="T100" s="11">
        <v>2.39</v>
      </c>
      <c r="U100" s="11">
        <v>2.35</v>
      </c>
      <c r="V100" s="11">
        <v>2</v>
      </c>
      <c r="W100" s="11">
        <v>2.1</v>
      </c>
      <c r="X100" s="148">
        <v>2</v>
      </c>
      <c r="Y100" s="11">
        <v>2.4</v>
      </c>
      <c r="Z100" s="148">
        <v>2</v>
      </c>
      <c r="AA100" s="15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2.2459922156264387</v>
      </c>
    </row>
    <row r="101" spans="1:65">
      <c r="A101" s="29"/>
      <c r="B101" s="19">
        <v>1</v>
      </c>
      <c r="C101" s="9">
        <v>5</v>
      </c>
      <c r="D101" s="11">
        <v>2.27</v>
      </c>
      <c r="E101" s="11">
        <v>2.2000000000000002</v>
      </c>
      <c r="F101" s="11">
        <v>2.0790037570300002</v>
      </c>
      <c r="G101" s="148">
        <v>3</v>
      </c>
      <c r="H101" s="148">
        <v>1.72</v>
      </c>
      <c r="I101" s="11">
        <v>2.2799999999999998</v>
      </c>
      <c r="J101" s="11">
        <v>2.2799999999999998</v>
      </c>
      <c r="K101" s="11">
        <v>2.2400000000000002</v>
      </c>
      <c r="L101" s="11">
        <v>2.35</v>
      </c>
      <c r="M101" s="11">
        <v>2.19</v>
      </c>
      <c r="N101" s="11">
        <v>2.4</v>
      </c>
      <c r="O101" s="149">
        <v>2.17</v>
      </c>
      <c r="P101" s="11">
        <v>2.2999999999999998</v>
      </c>
      <c r="Q101" s="11">
        <v>2.1606658970388661</v>
      </c>
      <c r="R101" s="149">
        <v>1.7</v>
      </c>
      <c r="S101" s="11">
        <v>2.1</v>
      </c>
      <c r="T101" s="11">
        <v>2.31</v>
      </c>
      <c r="U101" s="11">
        <v>2.27</v>
      </c>
      <c r="V101" s="11">
        <v>2.1</v>
      </c>
      <c r="W101" s="11">
        <v>2</v>
      </c>
      <c r="X101" s="148">
        <v>2</v>
      </c>
      <c r="Y101" s="11">
        <v>2.4</v>
      </c>
      <c r="Z101" s="148">
        <v>2</v>
      </c>
      <c r="AA101" s="15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15</v>
      </c>
    </row>
    <row r="102" spans="1:65">
      <c r="A102" s="29"/>
      <c r="B102" s="19">
        <v>1</v>
      </c>
      <c r="C102" s="9">
        <v>6</v>
      </c>
      <c r="D102" s="11">
        <v>2.35</v>
      </c>
      <c r="E102" s="11">
        <v>2.1</v>
      </c>
      <c r="F102" s="11">
        <v>2.1253465310565178</v>
      </c>
      <c r="G102" s="148">
        <v>3</v>
      </c>
      <c r="H102" s="148">
        <v>1.56</v>
      </c>
      <c r="I102" s="11">
        <v>2.25</v>
      </c>
      <c r="J102" s="11">
        <v>2.2400000000000002</v>
      </c>
      <c r="K102" s="11">
        <v>2.23</v>
      </c>
      <c r="L102" s="11">
        <v>2.31</v>
      </c>
      <c r="M102" s="11">
        <v>2.19</v>
      </c>
      <c r="N102" s="11">
        <v>2.5</v>
      </c>
      <c r="O102" s="11">
        <v>2.58</v>
      </c>
      <c r="P102" s="11">
        <v>2.4</v>
      </c>
      <c r="Q102" s="11">
        <v>2.2330058379112008</v>
      </c>
      <c r="R102" s="11">
        <v>2.2999999999999998</v>
      </c>
      <c r="S102" s="11">
        <v>2.4</v>
      </c>
      <c r="T102" s="11">
        <v>2.0099999999999998</v>
      </c>
      <c r="U102" s="11">
        <v>2.2799999999999998</v>
      </c>
      <c r="V102" s="11">
        <v>1.9</v>
      </c>
      <c r="W102" s="11">
        <v>2.2000000000000002</v>
      </c>
      <c r="X102" s="148">
        <v>2</v>
      </c>
      <c r="Y102" s="11">
        <v>2.2000000000000002</v>
      </c>
      <c r="Z102" s="148">
        <v>2</v>
      </c>
      <c r="AA102" s="15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271</v>
      </c>
      <c r="C103" s="12"/>
      <c r="D103" s="22">
        <v>2.2833333333333337</v>
      </c>
      <c r="E103" s="22">
        <v>2.1833333333333331</v>
      </c>
      <c r="F103" s="22">
        <v>2.2288605721049026</v>
      </c>
      <c r="G103" s="22">
        <v>3</v>
      </c>
      <c r="H103" s="22">
        <v>1.6416666666666666</v>
      </c>
      <c r="I103" s="22">
        <v>2.2566666666666664</v>
      </c>
      <c r="J103" s="22">
        <v>2.2533333333333334</v>
      </c>
      <c r="K103" s="22">
        <v>2.2483333333333335</v>
      </c>
      <c r="L103" s="22">
        <v>2.3533333333333331</v>
      </c>
      <c r="M103" s="22">
        <v>2.2083333333333335</v>
      </c>
      <c r="N103" s="22">
        <v>2.4333333333333331</v>
      </c>
      <c r="O103" s="22">
        <v>2.4383333333333335</v>
      </c>
      <c r="P103" s="22">
        <v>2.3666666666666667</v>
      </c>
      <c r="Q103" s="22">
        <v>2.2259915247974327</v>
      </c>
      <c r="R103" s="22">
        <v>2.0166666666666662</v>
      </c>
      <c r="S103" s="22">
        <v>2.2333333333333334</v>
      </c>
      <c r="T103" s="22">
        <v>2.1616666666666666</v>
      </c>
      <c r="U103" s="22">
        <v>2.2599999999999998</v>
      </c>
      <c r="V103" s="22">
        <v>2</v>
      </c>
      <c r="W103" s="22">
        <v>2.0883333333333334</v>
      </c>
      <c r="X103" s="22">
        <v>2</v>
      </c>
      <c r="Y103" s="22">
        <v>2.3333333333333335</v>
      </c>
      <c r="Z103" s="22">
        <v>2</v>
      </c>
      <c r="AA103" s="15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272</v>
      </c>
      <c r="C104" s="28"/>
      <c r="D104" s="11">
        <v>2.2800000000000002</v>
      </c>
      <c r="E104" s="11">
        <v>2.2000000000000002</v>
      </c>
      <c r="F104" s="11">
        <v>2.24141996163954</v>
      </c>
      <c r="G104" s="11">
        <v>3</v>
      </c>
      <c r="H104" s="11">
        <v>1.67</v>
      </c>
      <c r="I104" s="11">
        <v>2.2549999999999999</v>
      </c>
      <c r="J104" s="11">
        <v>2.25</v>
      </c>
      <c r="K104" s="11">
        <v>2.2450000000000001</v>
      </c>
      <c r="L104" s="11">
        <v>2.355</v>
      </c>
      <c r="M104" s="11">
        <v>2.1950000000000003</v>
      </c>
      <c r="N104" s="11">
        <v>2.4</v>
      </c>
      <c r="O104" s="11">
        <v>2.4649999999999999</v>
      </c>
      <c r="P104" s="11">
        <v>2.4</v>
      </c>
      <c r="Q104" s="11">
        <v>2.2188906962899897</v>
      </c>
      <c r="R104" s="11">
        <v>2</v>
      </c>
      <c r="S104" s="11">
        <v>2.25</v>
      </c>
      <c r="T104" s="11">
        <v>2.1349999999999998</v>
      </c>
      <c r="U104" s="11">
        <v>2.2599999999999998</v>
      </c>
      <c r="V104" s="11">
        <v>2</v>
      </c>
      <c r="W104" s="11">
        <v>2.0499999999999998</v>
      </c>
      <c r="X104" s="11">
        <v>2</v>
      </c>
      <c r="Y104" s="11">
        <v>2.4</v>
      </c>
      <c r="Z104" s="11">
        <v>2</v>
      </c>
      <c r="AA104" s="15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273</v>
      </c>
      <c r="C105" s="28"/>
      <c r="D105" s="23">
        <v>4.3204937989385774E-2</v>
      </c>
      <c r="E105" s="23">
        <v>4.0824829046386339E-2</v>
      </c>
      <c r="F105" s="23">
        <v>0.11106587521617091</v>
      </c>
      <c r="G105" s="23">
        <v>0</v>
      </c>
      <c r="H105" s="23">
        <v>0.11052903087726168</v>
      </c>
      <c r="I105" s="23">
        <v>1.6329931618554373E-2</v>
      </c>
      <c r="J105" s="23">
        <v>1.8618986725025176E-2</v>
      </c>
      <c r="K105" s="23">
        <v>1.4719601443879673E-2</v>
      </c>
      <c r="L105" s="23">
        <v>3.3862466931200798E-2</v>
      </c>
      <c r="M105" s="23">
        <v>4.2150523919242913E-2</v>
      </c>
      <c r="N105" s="23">
        <v>5.1639777949432274E-2</v>
      </c>
      <c r="O105" s="23">
        <v>0.14302680401472542</v>
      </c>
      <c r="P105" s="23">
        <v>5.1639777949432274E-2</v>
      </c>
      <c r="Q105" s="23">
        <v>4.8842853096137812E-2</v>
      </c>
      <c r="R105" s="23">
        <v>0.27868739954771637</v>
      </c>
      <c r="S105" s="23">
        <v>0.16329931618554511</v>
      </c>
      <c r="T105" s="23">
        <v>0.17325318659888109</v>
      </c>
      <c r="U105" s="23">
        <v>5.8651513194460748E-2</v>
      </c>
      <c r="V105" s="23">
        <v>6.3245553203367638E-2</v>
      </c>
      <c r="W105" s="23">
        <v>0.10590876576878173</v>
      </c>
      <c r="X105" s="23">
        <v>0</v>
      </c>
      <c r="Y105" s="23">
        <v>0.10327955589886431</v>
      </c>
      <c r="Z105" s="23">
        <v>0</v>
      </c>
      <c r="AA105" s="207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  <c r="BI105" s="208"/>
      <c r="BJ105" s="208"/>
      <c r="BK105" s="208"/>
      <c r="BL105" s="208"/>
      <c r="BM105" s="56"/>
    </row>
    <row r="106" spans="1:65">
      <c r="A106" s="29"/>
      <c r="B106" s="3" t="s">
        <v>87</v>
      </c>
      <c r="C106" s="28"/>
      <c r="D106" s="13">
        <v>1.8921870652285736E-2</v>
      </c>
      <c r="E106" s="13">
        <v>1.8698394983077713E-2</v>
      </c>
      <c r="F106" s="13">
        <v>4.9830786459326148E-2</v>
      </c>
      <c r="G106" s="13">
        <v>0</v>
      </c>
      <c r="H106" s="13">
        <v>6.7327328453154325E-2</v>
      </c>
      <c r="I106" s="13">
        <v>7.236306477941378E-3</v>
      </c>
      <c r="J106" s="13">
        <v>8.2628639312241903E-3</v>
      </c>
      <c r="K106" s="13">
        <v>6.5468946377522635E-3</v>
      </c>
      <c r="L106" s="13">
        <v>1.4389150254051332E-2</v>
      </c>
      <c r="M106" s="13">
        <v>1.908702969927981E-2</v>
      </c>
      <c r="N106" s="13">
        <v>2.1221826554561209E-2</v>
      </c>
      <c r="O106" s="13">
        <v>5.8657609302006322E-2</v>
      </c>
      <c r="P106" s="13">
        <v>2.1819624485675607E-2</v>
      </c>
      <c r="Q106" s="13">
        <v>2.1942066064506941E-2</v>
      </c>
      <c r="R106" s="13">
        <v>0.13819209894928089</v>
      </c>
      <c r="S106" s="13">
        <v>7.311909679949781E-2</v>
      </c>
      <c r="T106" s="13">
        <v>8.0147966044200963E-2</v>
      </c>
      <c r="U106" s="13">
        <v>2.595199698869945E-2</v>
      </c>
      <c r="V106" s="13">
        <v>3.1622776601683819E-2</v>
      </c>
      <c r="W106" s="13">
        <v>5.0714492786328044E-2</v>
      </c>
      <c r="X106" s="13">
        <v>0</v>
      </c>
      <c r="Y106" s="13">
        <v>4.4262666813798986E-2</v>
      </c>
      <c r="Z106" s="13">
        <v>0</v>
      </c>
      <c r="AA106" s="15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274</v>
      </c>
      <c r="C107" s="28"/>
      <c r="D107" s="13">
        <v>1.6625666574930698E-2</v>
      </c>
      <c r="E107" s="13">
        <v>-2.7898085245869453E-2</v>
      </c>
      <c r="F107" s="13">
        <v>-7.6276504443528736E-3</v>
      </c>
      <c r="G107" s="13">
        <v>0.3357125546239963</v>
      </c>
      <c r="H107" s="13">
        <v>-0.26906840760853534</v>
      </c>
      <c r="I107" s="13">
        <v>4.7526660893837391E-3</v>
      </c>
      <c r="J107" s="13">
        <v>3.2685410286905636E-3</v>
      </c>
      <c r="K107" s="13">
        <v>1.0423534376506893E-3</v>
      </c>
      <c r="L107" s="13">
        <v>4.779229284949027E-2</v>
      </c>
      <c r="M107" s="13">
        <v>-1.6767147290669304E-2</v>
      </c>
      <c r="N107" s="13">
        <v>8.3411294306130257E-2</v>
      </c>
      <c r="O107" s="13">
        <v>8.5637481897170353E-2</v>
      </c>
      <c r="P107" s="13">
        <v>5.372879309226386E-2</v>
      </c>
      <c r="Q107" s="13">
        <v>-8.9050579471521285E-3</v>
      </c>
      <c r="R107" s="13">
        <v>-0.102104338280536</v>
      </c>
      <c r="S107" s="13">
        <v>-5.6362093354693776E-3</v>
      </c>
      <c r="T107" s="13">
        <v>-3.7544898140375982E-2</v>
      </c>
      <c r="U107" s="13">
        <v>6.2367911500771367E-3</v>
      </c>
      <c r="V107" s="13">
        <v>-0.10952496358400243</v>
      </c>
      <c r="W107" s="13">
        <v>-7.0195649475629174E-2</v>
      </c>
      <c r="X107" s="13">
        <v>-0.10952496358400243</v>
      </c>
      <c r="Y107" s="13">
        <v>3.8887542485330551E-2</v>
      </c>
      <c r="Z107" s="13">
        <v>-0.10952496358400243</v>
      </c>
      <c r="AA107" s="15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275</v>
      </c>
      <c r="C108" s="46"/>
      <c r="D108" s="44">
        <v>0.42</v>
      </c>
      <c r="E108" s="44">
        <v>0.56999999999999995</v>
      </c>
      <c r="F108" s="44">
        <v>0.12</v>
      </c>
      <c r="G108" s="44" t="s">
        <v>276</v>
      </c>
      <c r="H108" s="44">
        <v>5.91</v>
      </c>
      <c r="I108" s="44">
        <v>0.16</v>
      </c>
      <c r="J108" s="44">
        <v>0.12</v>
      </c>
      <c r="K108" s="44">
        <v>7.0000000000000007E-2</v>
      </c>
      <c r="L108" s="44">
        <v>1.1100000000000001</v>
      </c>
      <c r="M108" s="44">
        <v>0.32</v>
      </c>
      <c r="N108" s="44">
        <v>1.9</v>
      </c>
      <c r="O108" s="44">
        <v>1.95</v>
      </c>
      <c r="P108" s="44">
        <v>1.24</v>
      </c>
      <c r="Q108" s="44">
        <v>0.15</v>
      </c>
      <c r="R108" s="44">
        <v>2.21</v>
      </c>
      <c r="S108" s="44">
        <v>7.0000000000000007E-2</v>
      </c>
      <c r="T108" s="44">
        <v>0.78</v>
      </c>
      <c r="U108" s="44">
        <v>0.19</v>
      </c>
      <c r="V108" s="44">
        <v>2.38</v>
      </c>
      <c r="W108" s="44">
        <v>1.5</v>
      </c>
      <c r="X108" s="44" t="s">
        <v>276</v>
      </c>
      <c r="Y108" s="44">
        <v>0.91</v>
      </c>
      <c r="Z108" s="44" t="s">
        <v>276</v>
      </c>
      <c r="AA108" s="15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 t="s">
        <v>309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BM109" s="55"/>
    </row>
    <row r="110" spans="1:65">
      <c r="BM110" s="55"/>
    </row>
    <row r="111" spans="1:65" ht="15">
      <c r="B111" s="8" t="s">
        <v>575</v>
      </c>
      <c r="BM111" s="27" t="s">
        <v>67</v>
      </c>
    </row>
    <row r="112" spans="1:65" ht="15">
      <c r="A112" s="24" t="s">
        <v>16</v>
      </c>
      <c r="B112" s="18" t="s">
        <v>114</v>
      </c>
      <c r="C112" s="15" t="s">
        <v>115</v>
      </c>
      <c r="D112" s="16" t="s">
        <v>240</v>
      </c>
      <c r="E112" s="17" t="s">
        <v>240</v>
      </c>
      <c r="F112" s="17" t="s">
        <v>240</v>
      </c>
      <c r="G112" s="17" t="s">
        <v>240</v>
      </c>
      <c r="H112" s="17" t="s">
        <v>240</v>
      </c>
      <c r="I112" s="17" t="s">
        <v>240</v>
      </c>
      <c r="J112" s="17" t="s">
        <v>240</v>
      </c>
      <c r="K112" s="17" t="s">
        <v>240</v>
      </c>
      <c r="L112" s="17" t="s">
        <v>240</v>
      </c>
      <c r="M112" s="17" t="s">
        <v>240</v>
      </c>
      <c r="N112" s="17" t="s">
        <v>240</v>
      </c>
      <c r="O112" s="17" t="s">
        <v>240</v>
      </c>
      <c r="P112" s="17" t="s">
        <v>240</v>
      </c>
      <c r="Q112" s="17" t="s">
        <v>240</v>
      </c>
      <c r="R112" s="17" t="s">
        <v>240</v>
      </c>
      <c r="S112" s="17" t="s">
        <v>240</v>
      </c>
      <c r="T112" s="17" t="s">
        <v>240</v>
      </c>
      <c r="U112" s="17" t="s">
        <v>240</v>
      </c>
      <c r="V112" s="17" t="s">
        <v>240</v>
      </c>
      <c r="W112" s="17" t="s">
        <v>240</v>
      </c>
      <c r="X112" s="17" t="s">
        <v>240</v>
      </c>
      <c r="Y112" s="17" t="s">
        <v>240</v>
      </c>
      <c r="Z112" s="17" t="s">
        <v>240</v>
      </c>
      <c r="AA112" s="17" t="s">
        <v>240</v>
      </c>
      <c r="AB112" s="17" t="s">
        <v>240</v>
      </c>
      <c r="AC112" s="17" t="s">
        <v>240</v>
      </c>
      <c r="AD112" s="15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241</v>
      </c>
      <c r="C113" s="9" t="s">
        <v>241</v>
      </c>
      <c r="D113" s="151" t="s">
        <v>243</v>
      </c>
      <c r="E113" s="152" t="s">
        <v>244</v>
      </c>
      <c r="F113" s="152" t="s">
        <v>245</v>
      </c>
      <c r="G113" s="152" t="s">
        <v>246</v>
      </c>
      <c r="H113" s="152" t="s">
        <v>248</v>
      </c>
      <c r="I113" s="152" t="s">
        <v>249</v>
      </c>
      <c r="J113" s="152" t="s">
        <v>250</v>
      </c>
      <c r="K113" s="152" t="s">
        <v>251</v>
      </c>
      <c r="L113" s="152" t="s">
        <v>252</v>
      </c>
      <c r="M113" s="152" t="s">
        <v>253</v>
      </c>
      <c r="N113" s="152" t="s">
        <v>254</v>
      </c>
      <c r="O113" s="152" t="s">
        <v>255</v>
      </c>
      <c r="P113" s="152" t="s">
        <v>256</v>
      </c>
      <c r="Q113" s="152" t="s">
        <v>257</v>
      </c>
      <c r="R113" s="152" t="s">
        <v>258</v>
      </c>
      <c r="S113" s="152" t="s">
        <v>259</v>
      </c>
      <c r="T113" s="152" t="s">
        <v>260</v>
      </c>
      <c r="U113" s="152" t="s">
        <v>261</v>
      </c>
      <c r="V113" s="152" t="s">
        <v>279</v>
      </c>
      <c r="W113" s="152" t="s">
        <v>308</v>
      </c>
      <c r="X113" s="152" t="s">
        <v>280</v>
      </c>
      <c r="Y113" s="152" t="s">
        <v>262</v>
      </c>
      <c r="Z113" s="152" t="s">
        <v>263</v>
      </c>
      <c r="AA113" s="152" t="s">
        <v>281</v>
      </c>
      <c r="AB113" s="152" t="s">
        <v>264</v>
      </c>
      <c r="AC113" s="152" t="s">
        <v>265</v>
      </c>
      <c r="AD113" s="15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304</v>
      </c>
      <c r="E114" s="11" t="s">
        <v>304</v>
      </c>
      <c r="F114" s="11" t="s">
        <v>118</v>
      </c>
      <c r="G114" s="11" t="s">
        <v>304</v>
      </c>
      <c r="H114" s="11" t="s">
        <v>304</v>
      </c>
      <c r="I114" s="11" t="s">
        <v>305</v>
      </c>
      <c r="J114" s="11" t="s">
        <v>305</v>
      </c>
      <c r="K114" s="11" t="s">
        <v>305</v>
      </c>
      <c r="L114" s="11" t="s">
        <v>305</v>
      </c>
      <c r="M114" s="11" t="s">
        <v>305</v>
      </c>
      <c r="N114" s="11" t="s">
        <v>304</v>
      </c>
      <c r="O114" s="11" t="s">
        <v>304</v>
      </c>
      <c r="P114" s="11" t="s">
        <v>305</v>
      </c>
      <c r="Q114" s="11" t="s">
        <v>304</v>
      </c>
      <c r="R114" s="11" t="s">
        <v>118</v>
      </c>
      <c r="S114" s="11" t="s">
        <v>305</v>
      </c>
      <c r="T114" s="11" t="s">
        <v>304</v>
      </c>
      <c r="U114" s="11" t="s">
        <v>305</v>
      </c>
      <c r="V114" s="11" t="s">
        <v>305</v>
      </c>
      <c r="W114" s="11" t="s">
        <v>304</v>
      </c>
      <c r="X114" s="11" t="s">
        <v>304</v>
      </c>
      <c r="Y114" s="11" t="s">
        <v>305</v>
      </c>
      <c r="Z114" s="11" t="s">
        <v>305</v>
      </c>
      <c r="AA114" s="11" t="s">
        <v>305</v>
      </c>
      <c r="AB114" s="11" t="s">
        <v>304</v>
      </c>
      <c r="AC114" s="11" t="s">
        <v>305</v>
      </c>
      <c r="AD114" s="15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15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8">
        <v>1</v>
      </c>
      <c r="C116" s="14">
        <v>1</v>
      </c>
      <c r="D116" s="21">
        <v>1.03</v>
      </c>
      <c r="E116" s="21">
        <v>0.87</v>
      </c>
      <c r="F116" s="21">
        <v>0.85059544911959062</v>
      </c>
      <c r="G116" s="21">
        <v>0.81</v>
      </c>
      <c r="H116" s="146" t="s">
        <v>220</v>
      </c>
      <c r="I116" s="21">
        <v>1.1399999999999999</v>
      </c>
      <c r="J116" s="21">
        <v>0.8</v>
      </c>
      <c r="K116" s="21">
        <v>0.98</v>
      </c>
      <c r="L116" s="21">
        <v>0.85</v>
      </c>
      <c r="M116" s="21">
        <v>1.1499999999999999</v>
      </c>
      <c r="N116" s="21">
        <v>0.82</v>
      </c>
      <c r="O116" s="21">
        <v>0.75</v>
      </c>
      <c r="P116" s="21">
        <v>1.1499999999999999</v>
      </c>
      <c r="Q116" s="21">
        <v>0.976230654816171</v>
      </c>
      <c r="R116" s="146" t="s">
        <v>107</v>
      </c>
      <c r="S116" s="21">
        <v>0.83</v>
      </c>
      <c r="T116" s="146">
        <v>0.59266600000000003</v>
      </c>
      <c r="U116" s="146" t="s">
        <v>107</v>
      </c>
      <c r="V116" s="21">
        <v>0.88</v>
      </c>
      <c r="W116" s="147">
        <v>1.36</v>
      </c>
      <c r="X116" s="146">
        <v>6.37</v>
      </c>
      <c r="Y116" s="146">
        <v>2.48</v>
      </c>
      <c r="Z116" s="21">
        <v>0.74</v>
      </c>
      <c r="AA116" s="21">
        <v>0.98</v>
      </c>
      <c r="AB116" s="146">
        <v>0.15</v>
      </c>
      <c r="AC116" s="21">
        <v>0.8</v>
      </c>
      <c r="AD116" s="15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0.9900000000000001</v>
      </c>
      <c r="E117" s="11">
        <v>0.9</v>
      </c>
      <c r="F117" s="11">
        <v>0.87771699179930363</v>
      </c>
      <c r="G117" s="11">
        <v>1.04</v>
      </c>
      <c r="H117" s="148" t="s">
        <v>220</v>
      </c>
      <c r="I117" s="11">
        <v>0.87</v>
      </c>
      <c r="J117" s="11">
        <v>0.8</v>
      </c>
      <c r="K117" s="11">
        <v>0.76</v>
      </c>
      <c r="L117" s="11">
        <v>1.32</v>
      </c>
      <c r="M117" s="11">
        <v>0.9</v>
      </c>
      <c r="N117" s="11">
        <v>0.86</v>
      </c>
      <c r="O117" s="11">
        <v>0.78</v>
      </c>
      <c r="P117" s="11">
        <v>1.18</v>
      </c>
      <c r="Q117" s="11">
        <v>0.91096848798124497</v>
      </c>
      <c r="R117" s="148" t="s">
        <v>107</v>
      </c>
      <c r="S117" s="11">
        <v>0.86</v>
      </c>
      <c r="T117" s="148">
        <v>0.59493000000000007</v>
      </c>
      <c r="U117" s="148" t="s">
        <v>107</v>
      </c>
      <c r="V117" s="11">
        <v>0.96</v>
      </c>
      <c r="W117" s="11">
        <v>1.34</v>
      </c>
      <c r="X117" s="148">
        <v>6.15</v>
      </c>
      <c r="Y117" s="148">
        <v>2.6</v>
      </c>
      <c r="Z117" s="11">
        <v>1.1399999999999999</v>
      </c>
      <c r="AA117" s="11">
        <v>0.97000000000000008</v>
      </c>
      <c r="AB117" s="148">
        <v>0.59</v>
      </c>
      <c r="AC117" s="11">
        <v>0.81</v>
      </c>
      <c r="AD117" s="15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3</v>
      </c>
      <c r="D118" s="11">
        <v>0.94</v>
      </c>
      <c r="E118" s="11">
        <v>0.91</v>
      </c>
      <c r="F118" s="11">
        <v>0.84310240426089744</v>
      </c>
      <c r="G118" s="11">
        <v>0.96</v>
      </c>
      <c r="H118" s="148" t="s">
        <v>220</v>
      </c>
      <c r="I118" s="11">
        <v>0.84</v>
      </c>
      <c r="J118" s="11">
        <v>0.89</v>
      </c>
      <c r="K118" s="11">
        <v>0.84</v>
      </c>
      <c r="L118" s="11">
        <v>0.79</v>
      </c>
      <c r="M118" s="11">
        <v>1.02</v>
      </c>
      <c r="N118" s="11">
        <v>0.75</v>
      </c>
      <c r="O118" s="11">
        <v>0.85</v>
      </c>
      <c r="P118" s="11">
        <v>1.1000000000000001</v>
      </c>
      <c r="Q118" s="11">
        <v>0.8982113719552185</v>
      </c>
      <c r="R118" s="148" t="s">
        <v>107</v>
      </c>
      <c r="S118" s="11">
        <v>0.93</v>
      </c>
      <c r="T118" s="148">
        <v>0.594468</v>
      </c>
      <c r="U118" s="148" t="s">
        <v>107</v>
      </c>
      <c r="V118" s="11">
        <v>0.95</v>
      </c>
      <c r="W118" s="11">
        <v>1.1399999999999999</v>
      </c>
      <c r="X118" s="148">
        <v>6.07</v>
      </c>
      <c r="Y118" s="148">
        <v>2.4900000000000002</v>
      </c>
      <c r="Z118" s="11">
        <v>0.83</v>
      </c>
      <c r="AA118" s="11">
        <v>0.88</v>
      </c>
      <c r="AB118" s="148">
        <v>0.3</v>
      </c>
      <c r="AC118" s="11">
        <v>0.89</v>
      </c>
      <c r="AD118" s="15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1.17</v>
      </c>
      <c r="E119" s="149">
        <v>0.81</v>
      </c>
      <c r="F119" s="11">
        <v>0.88456473354247511</v>
      </c>
      <c r="G119" s="11">
        <v>1.1399999999999999</v>
      </c>
      <c r="H119" s="148" t="s">
        <v>220</v>
      </c>
      <c r="I119" s="11">
        <v>1.1000000000000001</v>
      </c>
      <c r="J119" s="11">
        <v>0.85</v>
      </c>
      <c r="K119" s="11">
        <v>1.1100000000000001</v>
      </c>
      <c r="L119" s="11">
        <v>1.1000000000000001</v>
      </c>
      <c r="M119" s="11">
        <v>0.98</v>
      </c>
      <c r="N119" s="11">
        <v>0.84</v>
      </c>
      <c r="O119" s="11">
        <v>0.88</v>
      </c>
      <c r="P119" s="11">
        <v>1.1599999999999999</v>
      </c>
      <c r="Q119" s="11">
        <v>0.94084420204641173</v>
      </c>
      <c r="R119" s="148" t="s">
        <v>107</v>
      </c>
      <c r="S119" s="11">
        <v>0.94</v>
      </c>
      <c r="T119" s="148">
        <v>0.52856999999999998</v>
      </c>
      <c r="U119" s="148" t="s">
        <v>107</v>
      </c>
      <c r="V119" s="11">
        <v>0.97000000000000008</v>
      </c>
      <c r="W119" s="11">
        <v>1.29</v>
      </c>
      <c r="X119" s="148">
        <v>6.23</v>
      </c>
      <c r="Y119" s="148">
        <v>2.6</v>
      </c>
      <c r="Z119" s="149">
        <v>5.5</v>
      </c>
      <c r="AA119" s="11">
        <v>0.94</v>
      </c>
      <c r="AB119" s="148">
        <v>0.33</v>
      </c>
      <c r="AC119" s="11">
        <v>0.8</v>
      </c>
      <c r="AD119" s="15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0.9317675724204264</v>
      </c>
    </row>
    <row r="120" spans="1:65">
      <c r="A120" s="29"/>
      <c r="B120" s="19">
        <v>1</v>
      </c>
      <c r="C120" s="9">
        <v>5</v>
      </c>
      <c r="D120" s="11">
        <v>0.85</v>
      </c>
      <c r="E120" s="11">
        <v>0.9</v>
      </c>
      <c r="F120" s="11">
        <v>0.83096695129857079</v>
      </c>
      <c r="G120" s="11">
        <v>1.1499999999999999</v>
      </c>
      <c r="H120" s="148" t="s">
        <v>220</v>
      </c>
      <c r="I120" s="11">
        <v>0.95</v>
      </c>
      <c r="J120" s="11">
        <v>0.72</v>
      </c>
      <c r="K120" s="11">
        <v>0.78</v>
      </c>
      <c r="L120" s="11">
        <v>0.9</v>
      </c>
      <c r="M120" s="11">
        <v>0.78</v>
      </c>
      <c r="N120" s="11">
        <v>0.96</v>
      </c>
      <c r="O120" s="149">
        <v>1.26</v>
      </c>
      <c r="P120" s="11">
        <v>1.1399999999999999</v>
      </c>
      <c r="Q120" s="11">
        <v>0.95182246682102301</v>
      </c>
      <c r="R120" s="148" t="s">
        <v>107</v>
      </c>
      <c r="S120" s="11">
        <v>0.97000000000000008</v>
      </c>
      <c r="T120" s="148">
        <v>0.54221999999999992</v>
      </c>
      <c r="U120" s="148" t="s">
        <v>107</v>
      </c>
      <c r="V120" s="11">
        <v>0.78</v>
      </c>
      <c r="W120" s="11">
        <v>1.0900000000000001</v>
      </c>
      <c r="X120" s="148">
        <v>6.11</v>
      </c>
      <c r="Y120" s="148">
        <v>2.71</v>
      </c>
      <c r="Z120" s="11">
        <v>0.84</v>
      </c>
      <c r="AA120" s="11">
        <v>1.05</v>
      </c>
      <c r="AB120" s="148">
        <v>0.64</v>
      </c>
      <c r="AC120" s="149">
        <v>0.94</v>
      </c>
      <c r="AD120" s="15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19">
        <v>1</v>
      </c>
      <c r="C121" s="9">
        <v>6</v>
      </c>
      <c r="D121" s="11">
        <v>0.81</v>
      </c>
      <c r="E121" s="11">
        <v>0.89</v>
      </c>
      <c r="F121" s="11">
        <v>0.89815719700505692</v>
      </c>
      <c r="G121" s="11">
        <v>1.05</v>
      </c>
      <c r="H121" s="148" t="s">
        <v>220</v>
      </c>
      <c r="I121" s="11">
        <v>0.8</v>
      </c>
      <c r="J121" s="11">
        <v>0.77</v>
      </c>
      <c r="K121" s="11">
        <v>1.04</v>
      </c>
      <c r="L121" s="11">
        <v>1.01</v>
      </c>
      <c r="M121" s="11">
        <v>0.92</v>
      </c>
      <c r="N121" s="11">
        <v>0.83</v>
      </c>
      <c r="O121" s="11">
        <v>0.73</v>
      </c>
      <c r="P121" s="11">
        <v>1.1599999999999999</v>
      </c>
      <c r="Q121" s="11">
        <v>0.93632234528266001</v>
      </c>
      <c r="R121" s="148" t="s">
        <v>107</v>
      </c>
      <c r="S121" s="11">
        <v>0.89</v>
      </c>
      <c r="T121" s="148">
        <v>0.64133999999999991</v>
      </c>
      <c r="U121" s="148" t="s">
        <v>107</v>
      </c>
      <c r="V121" s="11">
        <v>0.84</v>
      </c>
      <c r="W121" s="11">
        <v>0.93</v>
      </c>
      <c r="X121" s="148">
        <v>6.31</v>
      </c>
      <c r="Y121" s="148">
        <v>2.67</v>
      </c>
      <c r="Z121" s="11">
        <v>0.81</v>
      </c>
      <c r="AA121" s="11">
        <v>0.9</v>
      </c>
      <c r="AB121" s="148">
        <v>0.38</v>
      </c>
      <c r="AC121" s="11">
        <v>0.8</v>
      </c>
      <c r="AD121" s="15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20" t="s">
        <v>271</v>
      </c>
      <c r="C122" s="12"/>
      <c r="D122" s="22">
        <v>0.96499999999999986</v>
      </c>
      <c r="E122" s="22">
        <v>0.88</v>
      </c>
      <c r="F122" s="22">
        <v>0.86418395450431573</v>
      </c>
      <c r="G122" s="22">
        <v>1.0249999999999999</v>
      </c>
      <c r="H122" s="22" t="s">
        <v>770</v>
      </c>
      <c r="I122" s="22">
        <v>0.94999999999999984</v>
      </c>
      <c r="J122" s="22">
        <v>0.80500000000000005</v>
      </c>
      <c r="K122" s="22">
        <v>0.91833333333333345</v>
      </c>
      <c r="L122" s="22">
        <v>0.99500000000000011</v>
      </c>
      <c r="M122" s="22">
        <v>0.95833333333333337</v>
      </c>
      <c r="N122" s="22">
        <v>0.84333333333333327</v>
      </c>
      <c r="O122" s="22">
        <v>0.875</v>
      </c>
      <c r="P122" s="22">
        <v>1.1483333333333332</v>
      </c>
      <c r="Q122" s="22">
        <v>0.93573325481712155</v>
      </c>
      <c r="R122" s="22" t="s">
        <v>770</v>
      </c>
      <c r="S122" s="22">
        <v>0.90333333333333332</v>
      </c>
      <c r="T122" s="22">
        <v>0.58236566666666667</v>
      </c>
      <c r="U122" s="22" t="s">
        <v>770</v>
      </c>
      <c r="V122" s="22">
        <v>0.89666666666666661</v>
      </c>
      <c r="W122" s="22">
        <v>1.1916666666666667</v>
      </c>
      <c r="X122" s="22">
        <v>6.206666666666667</v>
      </c>
      <c r="Y122" s="22">
        <v>2.5916666666666663</v>
      </c>
      <c r="Z122" s="22">
        <v>1.6433333333333335</v>
      </c>
      <c r="AA122" s="22">
        <v>0.95333333333333348</v>
      </c>
      <c r="AB122" s="22">
        <v>0.39833333333333337</v>
      </c>
      <c r="AC122" s="22">
        <v>0.84</v>
      </c>
      <c r="AD122" s="15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272</v>
      </c>
      <c r="C123" s="28"/>
      <c r="D123" s="11">
        <v>0.96500000000000008</v>
      </c>
      <c r="E123" s="11">
        <v>0.89500000000000002</v>
      </c>
      <c r="F123" s="11">
        <v>0.86415622045944707</v>
      </c>
      <c r="G123" s="11">
        <v>1.0449999999999999</v>
      </c>
      <c r="H123" s="11" t="s">
        <v>770</v>
      </c>
      <c r="I123" s="11">
        <v>0.90999999999999992</v>
      </c>
      <c r="J123" s="11">
        <v>0.8</v>
      </c>
      <c r="K123" s="11">
        <v>0.90999999999999992</v>
      </c>
      <c r="L123" s="11">
        <v>0.95500000000000007</v>
      </c>
      <c r="M123" s="11">
        <v>0.95</v>
      </c>
      <c r="N123" s="11">
        <v>0.83499999999999996</v>
      </c>
      <c r="O123" s="11">
        <v>0.81499999999999995</v>
      </c>
      <c r="P123" s="11">
        <v>1.1549999999999998</v>
      </c>
      <c r="Q123" s="11">
        <v>0.93858327366453587</v>
      </c>
      <c r="R123" s="11" t="s">
        <v>770</v>
      </c>
      <c r="S123" s="11">
        <v>0.91</v>
      </c>
      <c r="T123" s="11">
        <v>0.59356699999999996</v>
      </c>
      <c r="U123" s="11" t="s">
        <v>770</v>
      </c>
      <c r="V123" s="11">
        <v>0.91500000000000004</v>
      </c>
      <c r="W123" s="11">
        <v>1.2149999999999999</v>
      </c>
      <c r="X123" s="11">
        <v>6.19</v>
      </c>
      <c r="Y123" s="11">
        <v>2.6</v>
      </c>
      <c r="Z123" s="11">
        <v>0.83499999999999996</v>
      </c>
      <c r="AA123" s="11">
        <v>0.95500000000000007</v>
      </c>
      <c r="AB123" s="11">
        <v>0.35499999999999998</v>
      </c>
      <c r="AC123" s="11">
        <v>0.80500000000000005</v>
      </c>
      <c r="AD123" s="15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273</v>
      </c>
      <c r="C124" s="28"/>
      <c r="D124" s="23">
        <v>0.13019216566291716</v>
      </c>
      <c r="E124" s="23">
        <v>3.6878177829171542E-2</v>
      </c>
      <c r="F124" s="23">
        <v>2.6401321936111152E-2</v>
      </c>
      <c r="G124" s="23">
        <v>0.12660963628413241</v>
      </c>
      <c r="H124" s="23" t="s">
        <v>770</v>
      </c>
      <c r="I124" s="23">
        <v>0.14113823011501922</v>
      </c>
      <c r="J124" s="23">
        <v>5.9581876439064929E-2</v>
      </c>
      <c r="K124" s="23">
        <v>0.14538454755119717</v>
      </c>
      <c r="L124" s="23">
        <v>0.19439650202614162</v>
      </c>
      <c r="M124" s="23">
        <v>0.12464616587230663</v>
      </c>
      <c r="N124" s="23">
        <v>6.8313005106397304E-2</v>
      </c>
      <c r="O124" s="23">
        <v>0.19725617861045547</v>
      </c>
      <c r="P124" s="23">
        <v>2.7141603981096319E-2</v>
      </c>
      <c r="Q124" s="23">
        <v>2.8094683940861054E-2</v>
      </c>
      <c r="R124" s="23" t="s">
        <v>770</v>
      </c>
      <c r="S124" s="23">
        <v>5.2788887719544444E-2</v>
      </c>
      <c r="T124" s="23">
        <v>4.0973274478209164E-2</v>
      </c>
      <c r="U124" s="23" t="s">
        <v>770</v>
      </c>
      <c r="V124" s="23">
        <v>7.6594168620507053E-2</v>
      </c>
      <c r="W124" s="23">
        <v>0.1682161308158853</v>
      </c>
      <c r="X124" s="23">
        <v>0.11758684733704967</v>
      </c>
      <c r="Y124" s="23">
        <v>9.282600210429541E-2</v>
      </c>
      <c r="Z124" s="23">
        <v>1.894440990547519</v>
      </c>
      <c r="AA124" s="23">
        <v>6.1210020966069513E-2</v>
      </c>
      <c r="AB124" s="23">
        <v>0.18519359240175315</v>
      </c>
      <c r="AC124" s="23">
        <v>6.0332412515993382E-2</v>
      </c>
      <c r="AD124" s="15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87</v>
      </c>
      <c r="C125" s="28"/>
      <c r="D125" s="13">
        <v>0.13491416130872247</v>
      </c>
      <c r="E125" s="13">
        <v>4.1907020260422208E-2</v>
      </c>
      <c r="F125" s="13">
        <v>3.0550581040647295E-2</v>
      </c>
      <c r="G125" s="13">
        <v>0.12352159637476334</v>
      </c>
      <c r="H125" s="13" t="s">
        <v>770</v>
      </c>
      <c r="I125" s="13">
        <v>0.14856655801580973</v>
      </c>
      <c r="J125" s="13">
        <v>7.4014753340453321E-2</v>
      </c>
      <c r="K125" s="13">
        <v>0.15831348190692976</v>
      </c>
      <c r="L125" s="13">
        <v>0.19537336887049406</v>
      </c>
      <c r="M125" s="13">
        <v>0.13006556438849387</v>
      </c>
      <c r="N125" s="13">
        <v>8.1003563367269535E-2</v>
      </c>
      <c r="O125" s="13">
        <v>0.2254356326976634</v>
      </c>
      <c r="P125" s="13">
        <v>2.3635649330417698E-2</v>
      </c>
      <c r="Q125" s="13">
        <v>3.0024244405369393E-2</v>
      </c>
      <c r="R125" s="13" t="s">
        <v>770</v>
      </c>
      <c r="S125" s="13">
        <v>5.8437883084366544E-2</v>
      </c>
      <c r="T125" s="13">
        <v>7.0356610671661324E-2</v>
      </c>
      <c r="U125" s="13" t="s">
        <v>770</v>
      </c>
      <c r="V125" s="13">
        <v>8.5421005896476276E-2</v>
      </c>
      <c r="W125" s="13">
        <v>0.1411603894958478</v>
      </c>
      <c r="X125" s="13">
        <v>1.894524930242476E-2</v>
      </c>
      <c r="Y125" s="13">
        <v>3.5817106921271546E-2</v>
      </c>
      <c r="Z125" s="13">
        <v>1.1528038482033582</v>
      </c>
      <c r="AA125" s="13">
        <v>6.4206315698674299E-2</v>
      </c>
      <c r="AB125" s="13">
        <v>0.4649211524730204</v>
      </c>
      <c r="AC125" s="13">
        <v>7.1824300614277845E-2</v>
      </c>
      <c r="AD125" s="15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274</v>
      </c>
      <c r="C126" s="28"/>
      <c r="D126" s="13">
        <v>3.5666005732788664E-2</v>
      </c>
      <c r="E126" s="13">
        <v>-5.5558461093415445E-2</v>
      </c>
      <c r="F126" s="13">
        <v>-7.2532700124507077E-2</v>
      </c>
      <c r="G126" s="13">
        <v>0.10005974702187403</v>
      </c>
      <c r="H126" s="13" t="s">
        <v>770</v>
      </c>
      <c r="I126" s="13">
        <v>1.9567570410517376E-2</v>
      </c>
      <c r="J126" s="13">
        <v>-0.13605063770477199</v>
      </c>
      <c r="K126" s="13">
        <v>-1.4418015269832996E-2</v>
      </c>
      <c r="L126" s="13">
        <v>6.786287637733146E-2</v>
      </c>
      <c r="M126" s="13">
        <v>2.851114558955703E-2</v>
      </c>
      <c r="N126" s="13">
        <v>-9.4910191881189876E-2</v>
      </c>
      <c r="O126" s="13">
        <v>-6.0924606200839171E-2</v>
      </c>
      <c r="P126" s="13">
        <v>0.23242465967166037</v>
      </c>
      <c r="Q126" s="13">
        <v>4.2560854381243907E-3</v>
      </c>
      <c r="R126" s="13" t="s">
        <v>770</v>
      </c>
      <c r="S126" s="13">
        <v>-3.0516450592104505E-2</v>
      </c>
      <c r="T126" s="13">
        <v>-0.37498826541701624</v>
      </c>
      <c r="U126" s="13" t="s">
        <v>770</v>
      </c>
      <c r="V126" s="13">
        <v>-3.767131073533625E-2</v>
      </c>
      <c r="W126" s="13">
        <v>0.27893125060266666</v>
      </c>
      <c r="X126" s="13">
        <v>5.6611747933487147</v>
      </c>
      <c r="Y126" s="13">
        <v>1.7814518806813235</v>
      </c>
      <c r="Z126" s="13">
        <v>0.76367302530661463</v>
      </c>
      <c r="AA126" s="13">
        <v>2.3145000482133415E-2</v>
      </c>
      <c r="AB126" s="13">
        <v>-0.57249710644190577</v>
      </c>
      <c r="AC126" s="13">
        <v>-9.8487621952805693E-2</v>
      </c>
      <c r="AD126" s="15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275</v>
      </c>
      <c r="C127" s="46"/>
      <c r="D127" s="44">
        <v>0.16</v>
      </c>
      <c r="E127" s="44">
        <v>0.47</v>
      </c>
      <c r="F127" s="44">
        <v>0.57999999999999996</v>
      </c>
      <c r="G127" s="44">
        <v>0.61</v>
      </c>
      <c r="H127" s="44">
        <v>5.14</v>
      </c>
      <c r="I127" s="44">
        <v>0.05</v>
      </c>
      <c r="J127" s="44">
        <v>1.02</v>
      </c>
      <c r="K127" s="44">
        <v>0.18</v>
      </c>
      <c r="L127" s="44">
        <v>0.39</v>
      </c>
      <c r="M127" s="44">
        <v>0.11</v>
      </c>
      <c r="N127" s="44">
        <v>0.74</v>
      </c>
      <c r="O127" s="44">
        <v>0.5</v>
      </c>
      <c r="P127" s="44">
        <v>1.53</v>
      </c>
      <c r="Q127" s="44">
        <v>0.05</v>
      </c>
      <c r="R127" s="44">
        <v>11.56</v>
      </c>
      <c r="S127" s="44">
        <v>0.28999999999999998</v>
      </c>
      <c r="T127" s="44">
        <v>2.68</v>
      </c>
      <c r="U127" s="44">
        <v>11.56</v>
      </c>
      <c r="V127" s="44">
        <v>0.34</v>
      </c>
      <c r="W127" s="44">
        <v>1.85</v>
      </c>
      <c r="X127" s="44">
        <v>39.08</v>
      </c>
      <c r="Y127" s="44">
        <v>12.24</v>
      </c>
      <c r="Z127" s="44">
        <v>5.2</v>
      </c>
      <c r="AA127" s="44">
        <v>0.08</v>
      </c>
      <c r="AB127" s="44">
        <v>4.04</v>
      </c>
      <c r="AC127" s="44">
        <v>0.76</v>
      </c>
      <c r="AD127" s="15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BM128" s="55"/>
    </row>
    <row r="129" spans="1:65" ht="15">
      <c r="B129" s="8" t="s">
        <v>576</v>
      </c>
      <c r="BM129" s="27" t="s">
        <v>67</v>
      </c>
    </row>
    <row r="130" spans="1:65" ht="15">
      <c r="A130" s="24" t="s">
        <v>50</v>
      </c>
      <c r="B130" s="18" t="s">
        <v>114</v>
      </c>
      <c r="C130" s="15" t="s">
        <v>115</v>
      </c>
      <c r="D130" s="16" t="s">
        <v>240</v>
      </c>
      <c r="E130" s="17" t="s">
        <v>240</v>
      </c>
      <c r="F130" s="17" t="s">
        <v>240</v>
      </c>
      <c r="G130" s="17" t="s">
        <v>240</v>
      </c>
      <c r="H130" s="17" t="s">
        <v>240</v>
      </c>
      <c r="I130" s="17" t="s">
        <v>240</v>
      </c>
      <c r="J130" s="17" t="s">
        <v>240</v>
      </c>
      <c r="K130" s="17" t="s">
        <v>240</v>
      </c>
      <c r="L130" s="17" t="s">
        <v>240</v>
      </c>
      <c r="M130" s="17" t="s">
        <v>240</v>
      </c>
      <c r="N130" s="17" t="s">
        <v>240</v>
      </c>
      <c r="O130" s="17" t="s">
        <v>240</v>
      </c>
      <c r="P130" s="17" t="s">
        <v>240</v>
      </c>
      <c r="Q130" s="17" t="s">
        <v>240</v>
      </c>
      <c r="R130" s="17" t="s">
        <v>240</v>
      </c>
      <c r="S130" s="17" t="s">
        <v>240</v>
      </c>
      <c r="T130" s="17" t="s">
        <v>240</v>
      </c>
      <c r="U130" s="17" t="s">
        <v>240</v>
      </c>
      <c r="V130" s="17" t="s">
        <v>240</v>
      </c>
      <c r="W130" s="17" t="s">
        <v>240</v>
      </c>
      <c r="X130" s="17" t="s">
        <v>240</v>
      </c>
      <c r="Y130" s="17" t="s">
        <v>240</v>
      </c>
      <c r="Z130" s="17" t="s">
        <v>240</v>
      </c>
      <c r="AA130" s="17" t="s">
        <v>240</v>
      </c>
      <c r="AB130" s="17" t="s">
        <v>240</v>
      </c>
      <c r="AC130" s="15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241</v>
      </c>
      <c r="C131" s="9" t="s">
        <v>241</v>
      </c>
      <c r="D131" s="151" t="s">
        <v>243</v>
      </c>
      <c r="E131" s="152" t="s">
        <v>244</v>
      </c>
      <c r="F131" s="152" t="s">
        <v>245</v>
      </c>
      <c r="G131" s="152" t="s">
        <v>246</v>
      </c>
      <c r="H131" s="152" t="s">
        <v>248</v>
      </c>
      <c r="I131" s="152" t="s">
        <v>249</v>
      </c>
      <c r="J131" s="152" t="s">
        <v>250</v>
      </c>
      <c r="K131" s="152" t="s">
        <v>251</v>
      </c>
      <c r="L131" s="152" t="s">
        <v>252</v>
      </c>
      <c r="M131" s="152" t="s">
        <v>253</v>
      </c>
      <c r="N131" s="152" t="s">
        <v>254</v>
      </c>
      <c r="O131" s="152" t="s">
        <v>255</v>
      </c>
      <c r="P131" s="152" t="s">
        <v>256</v>
      </c>
      <c r="Q131" s="152" t="s">
        <v>257</v>
      </c>
      <c r="R131" s="152" t="s">
        <v>258</v>
      </c>
      <c r="S131" s="152" t="s">
        <v>259</v>
      </c>
      <c r="T131" s="152" t="s">
        <v>260</v>
      </c>
      <c r="U131" s="152" t="s">
        <v>261</v>
      </c>
      <c r="V131" s="152" t="s">
        <v>279</v>
      </c>
      <c r="W131" s="152" t="s">
        <v>280</v>
      </c>
      <c r="X131" s="152" t="s">
        <v>262</v>
      </c>
      <c r="Y131" s="152" t="s">
        <v>263</v>
      </c>
      <c r="Z131" s="152" t="s">
        <v>281</v>
      </c>
      <c r="AA131" s="152" t="s">
        <v>264</v>
      </c>
      <c r="AB131" s="152" t="s">
        <v>265</v>
      </c>
      <c r="AC131" s="15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118</v>
      </c>
      <c r="E132" s="11" t="s">
        <v>118</v>
      </c>
      <c r="F132" s="11" t="s">
        <v>118</v>
      </c>
      <c r="G132" s="11" t="s">
        <v>304</v>
      </c>
      <c r="H132" s="11" t="s">
        <v>304</v>
      </c>
      <c r="I132" s="11" t="s">
        <v>305</v>
      </c>
      <c r="J132" s="11" t="s">
        <v>305</v>
      </c>
      <c r="K132" s="11" t="s">
        <v>305</v>
      </c>
      <c r="L132" s="11" t="s">
        <v>305</v>
      </c>
      <c r="M132" s="11" t="s">
        <v>305</v>
      </c>
      <c r="N132" s="11" t="s">
        <v>305</v>
      </c>
      <c r="O132" s="11" t="s">
        <v>304</v>
      </c>
      <c r="P132" s="11" t="s">
        <v>305</v>
      </c>
      <c r="Q132" s="11" t="s">
        <v>304</v>
      </c>
      <c r="R132" s="11" t="s">
        <v>118</v>
      </c>
      <c r="S132" s="11" t="s">
        <v>305</v>
      </c>
      <c r="T132" s="11" t="s">
        <v>118</v>
      </c>
      <c r="U132" s="11" t="s">
        <v>305</v>
      </c>
      <c r="V132" s="11" t="s">
        <v>305</v>
      </c>
      <c r="W132" s="11" t="s">
        <v>304</v>
      </c>
      <c r="X132" s="11" t="s">
        <v>305</v>
      </c>
      <c r="Y132" s="11" t="s">
        <v>305</v>
      </c>
      <c r="Z132" s="11" t="s">
        <v>305</v>
      </c>
      <c r="AA132" s="11" t="s">
        <v>304</v>
      </c>
      <c r="AB132" s="11" t="s">
        <v>305</v>
      </c>
      <c r="AC132" s="15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15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1">
        <v>1.6678999999999999</v>
      </c>
      <c r="E134" s="21">
        <v>1.66</v>
      </c>
      <c r="F134" s="21">
        <v>1.6874911980475467</v>
      </c>
      <c r="G134" s="21">
        <v>1.56</v>
      </c>
      <c r="H134" s="146">
        <v>1.48</v>
      </c>
      <c r="I134" s="21">
        <v>1.7500000000000002</v>
      </c>
      <c r="J134" s="21">
        <v>1.6399999999999997</v>
      </c>
      <c r="K134" s="21">
        <v>1.73</v>
      </c>
      <c r="L134" s="21">
        <v>1.7500000000000002</v>
      </c>
      <c r="M134" s="21">
        <v>1.68</v>
      </c>
      <c r="N134" s="21">
        <v>1.6399999999999997</v>
      </c>
      <c r="O134" s="21">
        <v>1.77</v>
      </c>
      <c r="P134" s="21">
        <v>1.67</v>
      </c>
      <c r="Q134" s="21">
        <v>1.626499967281517</v>
      </c>
      <c r="R134" s="21">
        <v>1.6840000000000002</v>
      </c>
      <c r="S134" s="21">
        <v>1.63</v>
      </c>
      <c r="T134" s="21">
        <v>1.7207349999999999</v>
      </c>
      <c r="U134" s="147">
        <v>1.7000000000000002</v>
      </c>
      <c r="V134" s="21">
        <v>1.6400000000000001</v>
      </c>
      <c r="W134" s="21">
        <v>1.6500000000000001</v>
      </c>
      <c r="X134" s="21">
        <v>1.6719999999999999</v>
      </c>
      <c r="Y134" s="146">
        <v>1.79</v>
      </c>
      <c r="Z134" s="21">
        <v>1.66</v>
      </c>
      <c r="AA134" s="21">
        <v>1.6580999999999999</v>
      </c>
      <c r="AB134" s="21">
        <v>1.56</v>
      </c>
      <c r="AC134" s="15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9">
        <v>1</v>
      </c>
      <c r="C135" s="9">
        <v>2</v>
      </c>
      <c r="D135" s="11">
        <v>1.6813000000000002</v>
      </c>
      <c r="E135" s="11">
        <v>1.6500000000000001</v>
      </c>
      <c r="F135" s="11">
        <v>1.6762290657924241</v>
      </c>
      <c r="G135" s="11">
        <v>1.67</v>
      </c>
      <c r="H135" s="148">
        <v>1.45</v>
      </c>
      <c r="I135" s="11">
        <v>1.7500000000000002</v>
      </c>
      <c r="J135" s="11">
        <v>1.6</v>
      </c>
      <c r="K135" s="11">
        <v>1.72</v>
      </c>
      <c r="L135" s="11">
        <v>1.72</v>
      </c>
      <c r="M135" s="11">
        <v>1.7000000000000002</v>
      </c>
      <c r="N135" s="11">
        <v>1.649</v>
      </c>
      <c r="O135" s="11">
        <v>1.7399999999999998</v>
      </c>
      <c r="P135" s="11">
        <v>1.68</v>
      </c>
      <c r="Q135" s="11">
        <v>1.655562669930559</v>
      </c>
      <c r="R135" s="11">
        <v>1.7310000000000003</v>
      </c>
      <c r="S135" s="11">
        <v>1.6099999999999999</v>
      </c>
      <c r="T135" s="11">
        <v>1.71123</v>
      </c>
      <c r="U135" s="11">
        <v>1.6500000000000001</v>
      </c>
      <c r="V135" s="11">
        <v>1.6400000000000001</v>
      </c>
      <c r="W135" s="11">
        <v>1.66</v>
      </c>
      <c r="X135" s="11">
        <v>1.7000000000000002</v>
      </c>
      <c r="Y135" s="148">
        <v>1.79</v>
      </c>
      <c r="Z135" s="11">
        <v>1.6500000000000001</v>
      </c>
      <c r="AA135" s="11">
        <v>1.6937</v>
      </c>
      <c r="AB135" s="11">
        <v>1.55</v>
      </c>
      <c r="AC135" s="15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17</v>
      </c>
    </row>
    <row r="136" spans="1:65">
      <c r="A136" s="29"/>
      <c r="B136" s="19">
        <v>1</v>
      </c>
      <c r="C136" s="9">
        <v>3</v>
      </c>
      <c r="D136" s="11">
        <v>1.6560999999999999</v>
      </c>
      <c r="E136" s="11">
        <v>1.67</v>
      </c>
      <c r="F136" s="11">
        <v>1.6585678610814776</v>
      </c>
      <c r="G136" s="11">
        <v>1.7000000000000002</v>
      </c>
      <c r="H136" s="148">
        <v>1.49</v>
      </c>
      <c r="I136" s="11">
        <v>1.7399999999999998</v>
      </c>
      <c r="J136" s="11">
        <v>1.5700000000000003</v>
      </c>
      <c r="K136" s="11">
        <v>1.72</v>
      </c>
      <c r="L136" s="11">
        <v>1.7399999999999998</v>
      </c>
      <c r="M136" s="149">
        <v>1.78</v>
      </c>
      <c r="N136" s="11">
        <v>1.635</v>
      </c>
      <c r="O136" s="11">
        <v>1.7500000000000002</v>
      </c>
      <c r="P136" s="11">
        <v>1.6500000000000001</v>
      </c>
      <c r="Q136" s="11">
        <v>1.6558407561891733</v>
      </c>
      <c r="R136" s="11">
        <v>1.7209999999999999</v>
      </c>
      <c r="S136" s="11">
        <v>1.6200000000000003</v>
      </c>
      <c r="T136" s="11">
        <v>1.7178200000000001</v>
      </c>
      <c r="U136" s="11">
        <v>1.6399999999999997</v>
      </c>
      <c r="V136" s="11">
        <v>1.6400000000000001</v>
      </c>
      <c r="W136" s="11">
        <v>1.66</v>
      </c>
      <c r="X136" s="11">
        <v>1.6439999999999999</v>
      </c>
      <c r="Y136" s="148">
        <v>1.79</v>
      </c>
      <c r="Z136" s="11">
        <v>1.66</v>
      </c>
      <c r="AA136" s="11">
        <v>1.7014999999999998</v>
      </c>
      <c r="AB136" s="11">
        <v>1.55</v>
      </c>
      <c r="AC136" s="15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19">
        <v>1</v>
      </c>
      <c r="C137" s="9">
        <v>4</v>
      </c>
      <c r="D137" s="11">
        <v>1.6639999999999999</v>
      </c>
      <c r="E137" s="11">
        <v>1.68</v>
      </c>
      <c r="F137" s="11">
        <v>1.6859389672087282</v>
      </c>
      <c r="G137" s="11">
        <v>1.52</v>
      </c>
      <c r="H137" s="148">
        <v>1.43</v>
      </c>
      <c r="I137" s="11">
        <v>1.7000000000000002</v>
      </c>
      <c r="J137" s="11">
        <v>1.6200000000000003</v>
      </c>
      <c r="K137" s="11">
        <v>1.71</v>
      </c>
      <c r="L137" s="11">
        <v>1.78</v>
      </c>
      <c r="M137" s="11">
        <v>1.72</v>
      </c>
      <c r="N137" s="11">
        <v>1.6459999999999999</v>
      </c>
      <c r="O137" s="11">
        <v>1.7500000000000002</v>
      </c>
      <c r="P137" s="11">
        <v>1.6500000000000001</v>
      </c>
      <c r="Q137" s="11">
        <v>1.6456735976926917</v>
      </c>
      <c r="R137" s="11">
        <v>1.6950000000000001</v>
      </c>
      <c r="S137" s="11">
        <v>1.6099999999999999</v>
      </c>
      <c r="T137" s="11">
        <v>1.7117549999999999</v>
      </c>
      <c r="U137" s="11">
        <v>1.63</v>
      </c>
      <c r="V137" s="11">
        <v>1.69</v>
      </c>
      <c r="W137" s="11">
        <v>1.6399999999999997</v>
      </c>
      <c r="X137" s="11">
        <v>1.7659999999999998</v>
      </c>
      <c r="Y137" s="148">
        <v>1.8000000000000003</v>
      </c>
      <c r="Z137" s="11">
        <v>1.6500000000000001</v>
      </c>
      <c r="AA137" s="11">
        <v>1.7079</v>
      </c>
      <c r="AB137" s="11">
        <v>1.56</v>
      </c>
      <c r="AC137" s="15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1.6707227242931848</v>
      </c>
    </row>
    <row r="138" spans="1:65">
      <c r="A138" s="29"/>
      <c r="B138" s="19">
        <v>1</v>
      </c>
      <c r="C138" s="9">
        <v>5</v>
      </c>
      <c r="D138" s="11">
        <v>1.6781000000000001</v>
      </c>
      <c r="E138" s="11">
        <v>1.6400000000000001</v>
      </c>
      <c r="F138" s="11">
        <v>1.6583788845753931</v>
      </c>
      <c r="G138" s="11">
        <v>1.6399999999999997</v>
      </c>
      <c r="H138" s="148">
        <v>1.44</v>
      </c>
      <c r="I138" s="11">
        <v>1.76</v>
      </c>
      <c r="J138" s="11">
        <v>1.6200000000000003</v>
      </c>
      <c r="K138" s="11">
        <v>1.72</v>
      </c>
      <c r="L138" s="11">
        <v>1.7399999999999998</v>
      </c>
      <c r="M138" s="11">
        <v>1.7000000000000002</v>
      </c>
      <c r="N138" s="11">
        <v>1.6379999999999999</v>
      </c>
      <c r="O138" s="149">
        <v>1.68</v>
      </c>
      <c r="P138" s="11">
        <v>1.6099999999999999</v>
      </c>
      <c r="Q138" s="149">
        <v>1.5913542749201082</v>
      </c>
      <c r="R138" s="11">
        <v>1.6319999999999997</v>
      </c>
      <c r="S138" s="11">
        <v>1.58</v>
      </c>
      <c r="T138" s="11">
        <v>1.7247249999999998</v>
      </c>
      <c r="U138" s="11">
        <v>1.6500000000000001</v>
      </c>
      <c r="V138" s="149">
        <v>1.53</v>
      </c>
      <c r="W138" s="11">
        <v>1.66</v>
      </c>
      <c r="X138" s="11">
        <v>1.7582</v>
      </c>
      <c r="Y138" s="148">
        <v>1.78</v>
      </c>
      <c r="Z138" s="11">
        <v>1.66</v>
      </c>
      <c r="AA138" s="11">
        <v>1.7051000000000001</v>
      </c>
      <c r="AB138" s="11">
        <v>1.54</v>
      </c>
      <c r="AC138" s="15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17</v>
      </c>
    </row>
    <row r="139" spans="1:65">
      <c r="A139" s="29"/>
      <c r="B139" s="19">
        <v>1</v>
      </c>
      <c r="C139" s="9">
        <v>6</v>
      </c>
      <c r="D139" s="11">
        <v>1.6795999999999998</v>
      </c>
      <c r="E139" s="11">
        <v>1.6500000000000001</v>
      </c>
      <c r="F139" s="11">
        <v>1.653224418892709</v>
      </c>
      <c r="G139" s="11">
        <v>1.72</v>
      </c>
      <c r="H139" s="148">
        <v>1.48</v>
      </c>
      <c r="I139" s="11">
        <v>1.7500000000000002</v>
      </c>
      <c r="J139" s="11">
        <v>1.67</v>
      </c>
      <c r="K139" s="11">
        <v>1.68</v>
      </c>
      <c r="L139" s="11">
        <v>1.7000000000000002</v>
      </c>
      <c r="M139" s="11">
        <v>1.68</v>
      </c>
      <c r="N139" s="11">
        <v>1.6319999999999997</v>
      </c>
      <c r="O139" s="11">
        <v>1.7500000000000002</v>
      </c>
      <c r="P139" s="11">
        <v>1.67</v>
      </c>
      <c r="Q139" s="11">
        <v>1.6611901396237483</v>
      </c>
      <c r="R139" s="11">
        <v>1.7610000000000001</v>
      </c>
      <c r="S139" s="11">
        <v>1.6500000000000001</v>
      </c>
      <c r="T139" s="11">
        <v>1.7178200000000001</v>
      </c>
      <c r="U139" s="11">
        <v>1.66</v>
      </c>
      <c r="V139" s="11">
        <v>1.6099999999999999</v>
      </c>
      <c r="W139" s="11">
        <v>1.7000000000000002</v>
      </c>
      <c r="X139" s="11">
        <v>1.6920000000000002</v>
      </c>
      <c r="Y139" s="148">
        <v>1.79</v>
      </c>
      <c r="Z139" s="11">
        <v>1.6200000000000003</v>
      </c>
      <c r="AA139" s="11">
        <v>1.6846000000000001</v>
      </c>
      <c r="AB139" s="11">
        <v>1.54</v>
      </c>
      <c r="AC139" s="15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20" t="s">
        <v>271</v>
      </c>
      <c r="C140" s="12"/>
      <c r="D140" s="22">
        <v>1.6711666666666669</v>
      </c>
      <c r="E140" s="22">
        <v>1.6583333333333334</v>
      </c>
      <c r="F140" s="22">
        <v>1.669971732599713</v>
      </c>
      <c r="G140" s="22">
        <v>1.635</v>
      </c>
      <c r="H140" s="22">
        <v>1.4616666666666667</v>
      </c>
      <c r="I140" s="22">
        <v>1.7416666666666669</v>
      </c>
      <c r="J140" s="22">
        <v>1.62</v>
      </c>
      <c r="K140" s="22">
        <v>1.7133333333333332</v>
      </c>
      <c r="L140" s="22">
        <v>1.7383333333333333</v>
      </c>
      <c r="M140" s="22">
        <v>1.71</v>
      </c>
      <c r="N140" s="22">
        <v>1.6399999999999997</v>
      </c>
      <c r="O140" s="22">
        <v>1.74</v>
      </c>
      <c r="P140" s="22">
        <v>1.655</v>
      </c>
      <c r="Q140" s="22">
        <v>1.6393535676062996</v>
      </c>
      <c r="R140" s="22">
        <v>1.704</v>
      </c>
      <c r="S140" s="22">
        <v>1.6166666666666669</v>
      </c>
      <c r="T140" s="22">
        <v>1.7173474999999998</v>
      </c>
      <c r="U140" s="22">
        <v>1.655</v>
      </c>
      <c r="V140" s="22">
        <v>1.6249999999999998</v>
      </c>
      <c r="W140" s="22">
        <v>1.6616666666666664</v>
      </c>
      <c r="X140" s="22">
        <v>1.7053666666666667</v>
      </c>
      <c r="Y140" s="22">
        <v>1.7899999999999998</v>
      </c>
      <c r="Z140" s="22">
        <v>1.6500000000000001</v>
      </c>
      <c r="AA140" s="22">
        <v>1.6918166666666667</v>
      </c>
      <c r="AB140" s="22">
        <v>1.55</v>
      </c>
      <c r="AC140" s="15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272</v>
      </c>
      <c r="C141" s="28"/>
      <c r="D141" s="11">
        <v>1.673</v>
      </c>
      <c r="E141" s="11">
        <v>1.655</v>
      </c>
      <c r="F141" s="11">
        <v>1.667398463436951</v>
      </c>
      <c r="G141" s="11">
        <v>1.6549999999999998</v>
      </c>
      <c r="H141" s="11">
        <v>1.4649999999999999</v>
      </c>
      <c r="I141" s="11">
        <v>1.7500000000000002</v>
      </c>
      <c r="J141" s="11">
        <v>1.6200000000000003</v>
      </c>
      <c r="K141" s="11">
        <v>1.72</v>
      </c>
      <c r="L141" s="11">
        <v>1.7399999999999998</v>
      </c>
      <c r="M141" s="11">
        <v>1.7000000000000002</v>
      </c>
      <c r="N141" s="11">
        <v>1.6389999999999998</v>
      </c>
      <c r="O141" s="11">
        <v>1.7500000000000002</v>
      </c>
      <c r="P141" s="11">
        <v>1.6600000000000001</v>
      </c>
      <c r="Q141" s="11">
        <v>1.6506181338116255</v>
      </c>
      <c r="R141" s="11">
        <v>1.708</v>
      </c>
      <c r="S141" s="11">
        <v>1.6150000000000002</v>
      </c>
      <c r="T141" s="11">
        <v>1.7178200000000001</v>
      </c>
      <c r="U141" s="11">
        <v>1.6500000000000001</v>
      </c>
      <c r="V141" s="11">
        <v>1.6400000000000001</v>
      </c>
      <c r="W141" s="11">
        <v>1.66</v>
      </c>
      <c r="X141" s="11">
        <v>1.6960000000000002</v>
      </c>
      <c r="Y141" s="11">
        <v>1.79</v>
      </c>
      <c r="Z141" s="11">
        <v>1.655</v>
      </c>
      <c r="AA141" s="11">
        <v>1.6976</v>
      </c>
      <c r="AB141" s="11">
        <v>1.55</v>
      </c>
      <c r="AC141" s="15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273</v>
      </c>
      <c r="C142" s="28"/>
      <c r="D142" s="23">
        <v>1.0108544240723692E-2</v>
      </c>
      <c r="E142" s="23">
        <v>1.4719601443879654E-2</v>
      </c>
      <c r="F142" s="23">
        <v>1.5139044861826507E-2</v>
      </c>
      <c r="G142" s="23">
        <v>7.9435508432942004E-2</v>
      </c>
      <c r="H142" s="23">
        <v>2.483277404291892E-2</v>
      </c>
      <c r="I142" s="23">
        <v>2.1369760566432798E-2</v>
      </c>
      <c r="J142" s="23">
        <v>3.4058772731852649E-2</v>
      </c>
      <c r="K142" s="23">
        <v>1.7511900715418277E-2</v>
      </c>
      <c r="L142" s="23">
        <v>2.714160398109635E-2</v>
      </c>
      <c r="M142" s="23">
        <v>3.7416573867739424E-2</v>
      </c>
      <c r="N142" s="23">
        <v>6.4807406984079352E-3</v>
      </c>
      <c r="O142" s="23">
        <v>3.0983866769659408E-2</v>
      </c>
      <c r="P142" s="23">
        <v>2.5099800796022271E-2</v>
      </c>
      <c r="Q142" s="23">
        <v>2.6534838167871298E-2</v>
      </c>
      <c r="R142" s="23">
        <v>4.4569047555450554E-2</v>
      </c>
      <c r="S142" s="23">
        <v>2.3380903889000271E-2</v>
      </c>
      <c r="T142" s="23">
        <v>5.1970960641496292E-3</v>
      </c>
      <c r="U142" s="23">
        <v>2.4289915602982354E-2</v>
      </c>
      <c r="V142" s="23">
        <v>5.3197744313081552E-2</v>
      </c>
      <c r="W142" s="23">
        <v>2.0412414523193274E-2</v>
      </c>
      <c r="X142" s="23">
        <v>4.8071682586182309E-2</v>
      </c>
      <c r="Y142" s="23">
        <v>6.3245553203368342E-3</v>
      </c>
      <c r="Z142" s="23">
        <v>1.5491933384829508E-2</v>
      </c>
      <c r="AA142" s="23">
        <v>1.8554397502119731E-2</v>
      </c>
      <c r="AB142" s="23">
        <v>8.9442719099991665E-3</v>
      </c>
      <c r="AC142" s="207"/>
      <c r="AD142" s="208"/>
      <c r="AE142" s="208"/>
      <c r="AF142" s="208"/>
      <c r="AG142" s="208"/>
      <c r="AH142" s="208"/>
      <c r="AI142" s="208"/>
      <c r="AJ142" s="208"/>
      <c r="AK142" s="208"/>
      <c r="AL142" s="208"/>
      <c r="AM142" s="208"/>
      <c r="AN142" s="208"/>
      <c r="AO142" s="208"/>
      <c r="AP142" s="208"/>
      <c r="AQ142" s="208"/>
      <c r="AR142" s="208"/>
      <c r="AS142" s="208"/>
      <c r="AT142" s="208"/>
      <c r="AU142" s="208"/>
      <c r="AV142" s="208"/>
      <c r="AW142" s="208"/>
      <c r="AX142" s="208"/>
      <c r="AY142" s="208"/>
      <c r="AZ142" s="208"/>
      <c r="BA142" s="208"/>
      <c r="BB142" s="208"/>
      <c r="BC142" s="208"/>
      <c r="BD142" s="208"/>
      <c r="BE142" s="208"/>
      <c r="BF142" s="208"/>
      <c r="BG142" s="208"/>
      <c r="BH142" s="208"/>
      <c r="BI142" s="208"/>
      <c r="BJ142" s="208"/>
      <c r="BK142" s="208"/>
      <c r="BL142" s="208"/>
      <c r="BM142" s="56"/>
    </row>
    <row r="143" spans="1:65">
      <c r="A143" s="29"/>
      <c r="B143" s="3" t="s">
        <v>87</v>
      </c>
      <c r="C143" s="28"/>
      <c r="D143" s="13">
        <v>6.0487947984783222E-3</v>
      </c>
      <c r="E143" s="13">
        <v>8.8761415741987863E-3</v>
      </c>
      <c r="F143" s="13">
        <v>9.0654497715712459E-3</v>
      </c>
      <c r="G143" s="13">
        <v>4.8584408827487463E-2</v>
      </c>
      <c r="H143" s="13">
        <v>1.6989355103479306E-2</v>
      </c>
      <c r="I143" s="13">
        <v>1.2269718985511652E-2</v>
      </c>
      <c r="J143" s="13">
        <v>2.1023933785094227E-2</v>
      </c>
      <c r="K143" s="13">
        <v>1.0220953724952303E-2</v>
      </c>
      <c r="L143" s="13">
        <v>1.5613578512615351E-2</v>
      </c>
      <c r="M143" s="13">
        <v>2.1881037349555221E-2</v>
      </c>
      <c r="N143" s="13">
        <v>3.9516711575658149E-3</v>
      </c>
      <c r="O143" s="13">
        <v>1.780681998256288E-2</v>
      </c>
      <c r="P143" s="13">
        <v>1.5166042777052731E-2</v>
      </c>
      <c r="Q143" s="13">
        <v>1.6186159405878572E-2</v>
      </c>
      <c r="R143" s="13">
        <v>2.6155544340053141E-2</v>
      </c>
      <c r="S143" s="13">
        <v>1.4462414776701196E-2</v>
      </c>
      <c r="T143" s="13">
        <v>3.0262343900402393E-3</v>
      </c>
      <c r="U143" s="13">
        <v>1.467668616494402E-2</v>
      </c>
      <c r="V143" s="13">
        <v>3.2737073423434807E-2</v>
      </c>
      <c r="W143" s="13">
        <v>1.2284301618772283E-2</v>
      </c>
      <c r="X143" s="13">
        <v>2.8188473203914492E-2</v>
      </c>
      <c r="Y143" s="13">
        <v>3.5332711286797961E-3</v>
      </c>
      <c r="Z143" s="13">
        <v>9.3890505362603065E-3</v>
      </c>
      <c r="AA143" s="13">
        <v>1.0967144293877231E-2</v>
      </c>
      <c r="AB143" s="13">
        <v>5.7704980064510747E-3</v>
      </c>
      <c r="AC143" s="15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274</v>
      </c>
      <c r="C144" s="28"/>
      <c r="D144" s="13">
        <v>2.6571876172321041E-4</v>
      </c>
      <c r="E144" s="13">
        <v>-7.4155877451734797E-3</v>
      </c>
      <c r="F144" s="13">
        <v>-4.495010946771183E-4</v>
      </c>
      <c r="G144" s="13">
        <v>-2.1381599575894694E-2</v>
      </c>
      <c r="H144" s="13">
        <v>-0.12512911603268062</v>
      </c>
      <c r="I144" s="13">
        <v>4.2463025935973731E-2</v>
      </c>
      <c r="J144" s="13">
        <v>-3.035975003850111E-2</v>
      </c>
      <c r="K144" s="13">
        <v>2.5504297284383526E-2</v>
      </c>
      <c r="L144" s="13">
        <v>4.0467881388727589E-2</v>
      </c>
      <c r="M144" s="13">
        <v>2.3509152737137606E-2</v>
      </c>
      <c r="N144" s="13">
        <v>-1.8388882755026037E-2</v>
      </c>
      <c r="O144" s="13">
        <v>4.146545366235066E-2</v>
      </c>
      <c r="P144" s="13">
        <v>-9.4107322924193992E-3</v>
      </c>
      <c r="Q144" s="13">
        <v>-1.8775800574662216E-2</v>
      </c>
      <c r="R144" s="13">
        <v>1.9917892552095084E-2</v>
      </c>
      <c r="S144" s="13">
        <v>-3.2354894585746918E-2</v>
      </c>
      <c r="T144" s="13">
        <v>2.7906950105404338E-2</v>
      </c>
      <c r="U144" s="13">
        <v>-9.4107322924193992E-3</v>
      </c>
      <c r="V144" s="13">
        <v>-2.7367033217632453E-2</v>
      </c>
      <c r="W144" s="13">
        <v>-5.4204431979277823E-3</v>
      </c>
      <c r="X144" s="13">
        <v>2.0735901816465896E-2</v>
      </c>
      <c r="Y144" s="13">
        <v>7.1392621871038786E-2</v>
      </c>
      <c r="Z144" s="13">
        <v>-1.2403449113288167E-2</v>
      </c>
      <c r="AA144" s="13">
        <v>1.2625639231911512E-2</v>
      </c>
      <c r="AB144" s="13">
        <v>-7.2257785530664642E-2</v>
      </c>
      <c r="AC144" s="15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275</v>
      </c>
      <c r="C145" s="46"/>
      <c r="D145" s="44">
        <v>0.15</v>
      </c>
      <c r="E145" s="44">
        <v>0.05</v>
      </c>
      <c r="F145" s="44">
        <v>0.13</v>
      </c>
      <c r="G145" s="44">
        <v>0.43</v>
      </c>
      <c r="H145" s="44">
        <v>3.24</v>
      </c>
      <c r="I145" s="44">
        <v>1.29</v>
      </c>
      <c r="J145" s="44">
        <v>0.67</v>
      </c>
      <c r="K145" s="44">
        <v>0.84</v>
      </c>
      <c r="L145" s="44">
        <v>1.24</v>
      </c>
      <c r="M145" s="44">
        <v>0.78</v>
      </c>
      <c r="N145" s="44">
        <v>0.35</v>
      </c>
      <c r="O145" s="44">
        <v>1.27</v>
      </c>
      <c r="P145" s="44">
        <v>0.11</v>
      </c>
      <c r="Q145" s="44">
        <v>0.36</v>
      </c>
      <c r="R145" s="44">
        <v>0.69</v>
      </c>
      <c r="S145" s="44">
        <v>0.73</v>
      </c>
      <c r="T145" s="44">
        <v>0.9</v>
      </c>
      <c r="U145" s="44">
        <v>0.11</v>
      </c>
      <c r="V145" s="44">
        <v>0.59</v>
      </c>
      <c r="W145" s="44">
        <v>0</v>
      </c>
      <c r="X145" s="44">
        <v>0.71</v>
      </c>
      <c r="Y145" s="44">
        <v>2.08</v>
      </c>
      <c r="Z145" s="44">
        <v>0.19</v>
      </c>
      <c r="AA145" s="44">
        <v>0.49</v>
      </c>
      <c r="AB145" s="44">
        <v>1.81</v>
      </c>
      <c r="AC145" s="15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5"/>
    </row>
    <row r="147" spans="1:65" ht="15">
      <c r="B147" s="8" t="s">
        <v>577</v>
      </c>
      <c r="BM147" s="27" t="s">
        <v>67</v>
      </c>
    </row>
    <row r="148" spans="1:65" ht="15">
      <c r="A148" s="24" t="s">
        <v>19</v>
      </c>
      <c r="B148" s="18" t="s">
        <v>114</v>
      </c>
      <c r="C148" s="15" t="s">
        <v>115</v>
      </c>
      <c r="D148" s="16" t="s">
        <v>240</v>
      </c>
      <c r="E148" s="17" t="s">
        <v>240</v>
      </c>
      <c r="F148" s="17" t="s">
        <v>240</v>
      </c>
      <c r="G148" s="17" t="s">
        <v>240</v>
      </c>
      <c r="H148" s="17" t="s">
        <v>240</v>
      </c>
      <c r="I148" s="17" t="s">
        <v>240</v>
      </c>
      <c r="J148" s="17" t="s">
        <v>240</v>
      </c>
      <c r="K148" s="17" t="s">
        <v>240</v>
      </c>
      <c r="L148" s="17" t="s">
        <v>240</v>
      </c>
      <c r="M148" s="17" t="s">
        <v>240</v>
      </c>
      <c r="N148" s="17" t="s">
        <v>240</v>
      </c>
      <c r="O148" s="17" t="s">
        <v>240</v>
      </c>
      <c r="P148" s="17" t="s">
        <v>240</v>
      </c>
      <c r="Q148" s="17" t="s">
        <v>240</v>
      </c>
      <c r="R148" s="17" t="s">
        <v>240</v>
      </c>
      <c r="S148" s="17" t="s">
        <v>240</v>
      </c>
      <c r="T148" s="17" t="s">
        <v>240</v>
      </c>
      <c r="U148" s="17" t="s">
        <v>240</v>
      </c>
      <c r="V148" s="17" t="s">
        <v>240</v>
      </c>
      <c r="W148" s="17" t="s">
        <v>240</v>
      </c>
      <c r="X148" s="17" t="s">
        <v>240</v>
      </c>
      <c r="Y148" s="17" t="s">
        <v>240</v>
      </c>
      <c r="Z148" s="17" t="s">
        <v>240</v>
      </c>
      <c r="AA148" s="17" t="s">
        <v>240</v>
      </c>
      <c r="AB148" s="15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241</v>
      </c>
      <c r="C149" s="9" t="s">
        <v>241</v>
      </c>
      <c r="D149" s="151" t="s">
        <v>243</v>
      </c>
      <c r="E149" s="152" t="s">
        <v>244</v>
      </c>
      <c r="F149" s="152" t="s">
        <v>245</v>
      </c>
      <c r="G149" s="152" t="s">
        <v>246</v>
      </c>
      <c r="H149" s="152" t="s">
        <v>248</v>
      </c>
      <c r="I149" s="152" t="s">
        <v>249</v>
      </c>
      <c r="J149" s="152" t="s">
        <v>250</v>
      </c>
      <c r="K149" s="152" t="s">
        <v>251</v>
      </c>
      <c r="L149" s="152" t="s">
        <v>252</v>
      </c>
      <c r="M149" s="152" t="s">
        <v>253</v>
      </c>
      <c r="N149" s="152" t="s">
        <v>254</v>
      </c>
      <c r="O149" s="152" t="s">
        <v>255</v>
      </c>
      <c r="P149" s="152" t="s">
        <v>256</v>
      </c>
      <c r="Q149" s="152" t="s">
        <v>257</v>
      </c>
      <c r="R149" s="152" t="s">
        <v>258</v>
      </c>
      <c r="S149" s="152" t="s">
        <v>259</v>
      </c>
      <c r="T149" s="152" t="s">
        <v>261</v>
      </c>
      <c r="U149" s="152" t="s">
        <v>279</v>
      </c>
      <c r="V149" s="152" t="s">
        <v>280</v>
      </c>
      <c r="W149" s="152" t="s">
        <v>262</v>
      </c>
      <c r="X149" s="152" t="s">
        <v>263</v>
      </c>
      <c r="Y149" s="152" t="s">
        <v>281</v>
      </c>
      <c r="Z149" s="152" t="s">
        <v>264</v>
      </c>
      <c r="AA149" s="152" t="s">
        <v>265</v>
      </c>
      <c r="AB149" s="15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304</v>
      </c>
      <c r="E150" s="11" t="s">
        <v>304</v>
      </c>
      <c r="F150" s="11" t="s">
        <v>118</v>
      </c>
      <c r="G150" s="11" t="s">
        <v>304</v>
      </c>
      <c r="H150" s="11" t="s">
        <v>118</v>
      </c>
      <c r="I150" s="11" t="s">
        <v>305</v>
      </c>
      <c r="J150" s="11" t="s">
        <v>305</v>
      </c>
      <c r="K150" s="11" t="s">
        <v>305</v>
      </c>
      <c r="L150" s="11" t="s">
        <v>305</v>
      </c>
      <c r="M150" s="11" t="s">
        <v>305</v>
      </c>
      <c r="N150" s="11" t="s">
        <v>304</v>
      </c>
      <c r="O150" s="11" t="s">
        <v>304</v>
      </c>
      <c r="P150" s="11" t="s">
        <v>305</v>
      </c>
      <c r="Q150" s="11" t="s">
        <v>304</v>
      </c>
      <c r="R150" s="11" t="s">
        <v>118</v>
      </c>
      <c r="S150" s="11" t="s">
        <v>305</v>
      </c>
      <c r="T150" s="11" t="s">
        <v>305</v>
      </c>
      <c r="U150" s="11" t="s">
        <v>305</v>
      </c>
      <c r="V150" s="11" t="s">
        <v>304</v>
      </c>
      <c r="W150" s="11" t="s">
        <v>305</v>
      </c>
      <c r="X150" s="11" t="s">
        <v>305</v>
      </c>
      <c r="Y150" s="11" t="s">
        <v>305</v>
      </c>
      <c r="Z150" s="11" t="s">
        <v>304</v>
      </c>
      <c r="AA150" s="11" t="s">
        <v>305</v>
      </c>
      <c r="AB150" s="15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15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8">
        <v>1</v>
      </c>
      <c r="C152" s="14">
        <v>1</v>
      </c>
      <c r="D152" s="21">
        <v>0.36</v>
      </c>
      <c r="E152" s="21">
        <v>0.33</v>
      </c>
      <c r="F152" s="21">
        <v>0.35598116049659678</v>
      </c>
      <c r="G152" s="21">
        <v>0.39</v>
      </c>
      <c r="H152" s="146" t="s">
        <v>105</v>
      </c>
      <c r="I152" s="21">
        <v>0.4</v>
      </c>
      <c r="J152" s="21">
        <v>0.34</v>
      </c>
      <c r="K152" s="21">
        <v>0.36</v>
      </c>
      <c r="L152" s="21">
        <v>0.39</v>
      </c>
      <c r="M152" s="21">
        <v>0.34</v>
      </c>
      <c r="N152" s="21">
        <v>0.41</v>
      </c>
      <c r="O152" s="21">
        <v>0.46</v>
      </c>
      <c r="P152" s="21">
        <v>0.49</v>
      </c>
      <c r="Q152" s="21">
        <v>0.37280631865871139</v>
      </c>
      <c r="R152" s="146" t="s">
        <v>105</v>
      </c>
      <c r="S152" s="21">
        <v>0.43</v>
      </c>
      <c r="T152" s="146" t="s">
        <v>105</v>
      </c>
      <c r="U152" s="21">
        <v>0.34</v>
      </c>
      <c r="V152" s="21">
        <v>0.46</v>
      </c>
      <c r="W152" s="146">
        <v>0.3</v>
      </c>
      <c r="X152" s="21">
        <v>0.45</v>
      </c>
      <c r="Y152" s="146">
        <v>0.4</v>
      </c>
      <c r="Z152" s="21">
        <v>0.37</v>
      </c>
      <c r="AA152" s="21">
        <v>0.37</v>
      </c>
      <c r="AB152" s="15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0.43</v>
      </c>
      <c r="E153" s="11">
        <v>0.36</v>
      </c>
      <c r="F153" s="11">
        <v>0.39674388569717778</v>
      </c>
      <c r="G153" s="11">
        <v>0.5</v>
      </c>
      <c r="H153" s="148" t="s">
        <v>105</v>
      </c>
      <c r="I153" s="11">
        <v>0.42</v>
      </c>
      <c r="J153" s="11">
        <v>0.32</v>
      </c>
      <c r="K153" s="11">
        <v>0.37</v>
      </c>
      <c r="L153" s="11">
        <v>0.41</v>
      </c>
      <c r="M153" s="11">
        <v>0.36</v>
      </c>
      <c r="N153" s="11">
        <v>0.41</v>
      </c>
      <c r="O153" s="11">
        <v>0.44</v>
      </c>
      <c r="P153" s="11">
        <v>0.47</v>
      </c>
      <c r="Q153" s="11">
        <v>0.38543497042123565</v>
      </c>
      <c r="R153" s="148" t="s">
        <v>105</v>
      </c>
      <c r="S153" s="11">
        <v>0.45</v>
      </c>
      <c r="T153" s="148" t="s">
        <v>105</v>
      </c>
      <c r="U153" s="11">
        <v>0.34</v>
      </c>
      <c r="V153" s="11">
        <v>0.4</v>
      </c>
      <c r="W153" s="148">
        <v>0.4</v>
      </c>
      <c r="X153" s="11">
        <v>0.44</v>
      </c>
      <c r="Y153" s="148">
        <v>0.4</v>
      </c>
      <c r="Z153" s="11">
        <v>0.36</v>
      </c>
      <c r="AA153" s="11">
        <v>0.37</v>
      </c>
      <c r="AB153" s="15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18</v>
      </c>
    </row>
    <row r="154" spans="1:65">
      <c r="A154" s="29"/>
      <c r="B154" s="19">
        <v>1</v>
      </c>
      <c r="C154" s="9">
        <v>3</v>
      </c>
      <c r="D154" s="11">
        <v>0.4</v>
      </c>
      <c r="E154" s="11">
        <v>0.32</v>
      </c>
      <c r="F154" s="11">
        <v>0.35545129814269877</v>
      </c>
      <c r="G154" s="11">
        <v>0.47</v>
      </c>
      <c r="H154" s="148" t="s">
        <v>105</v>
      </c>
      <c r="I154" s="11">
        <v>0.39</v>
      </c>
      <c r="J154" s="11">
        <v>0.35</v>
      </c>
      <c r="K154" s="11">
        <v>0.36</v>
      </c>
      <c r="L154" s="11">
        <v>0.38</v>
      </c>
      <c r="M154" s="11">
        <v>0.35</v>
      </c>
      <c r="N154" s="11">
        <v>0.41</v>
      </c>
      <c r="O154" s="11">
        <v>0.46</v>
      </c>
      <c r="P154" s="11">
        <v>0.45</v>
      </c>
      <c r="Q154" s="11">
        <v>0.39865654739549977</v>
      </c>
      <c r="R154" s="148" t="s">
        <v>105</v>
      </c>
      <c r="S154" s="11">
        <v>0.51</v>
      </c>
      <c r="T154" s="148" t="s">
        <v>105</v>
      </c>
      <c r="U154" s="11">
        <v>0.28999999999999998</v>
      </c>
      <c r="V154" s="11">
        <v>0.41</v>
      </c>
      <c r="W154" s="148">
        <v>0.4</v>
      </c>
      <c r="X154" s="11">
        <v>0.46</v>
      </c>
      <c r="Y154" s="148">
        <v>0.3</v>
      </c>
      <c r="Z154" s="11">
        <v>0.44</v>
      </c>
      <c r="AA154" s="11">
        <v>0.36</v>
      </c>
      <c r="AB154" s="15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0.4</v>
      </c>
      <c r="E155" s="11">
        <v>0.32</v>
      </c>
      <c r="F155" s="11">
        <v>0.3903894622401568</v>
      </c>
      <c r="G155" s="11">
        <v>0.38</v>
      </c>
      <c r="H155" s="148" t="s">
        <v>105</v>
      </c>
      <c r="I155" s="11">
        <v>0.39</v>
      </c>
      <c r="J155" s="11">
        <v>0.37</v>
      </c>
      <c r="K155" s="11">
        <v>0.39</v>
      </c>
      <c r="L155" s="11">
        <v>0.38</v>
      </c>
      <c r="M155" s="11">
        <v>0.37</v>
      </c>
      <c r="N155" s="11">
        <v>0.4</v>
      </c>
      <c r="O155" s="11">
        <v>0.47</v>
      </c>
      <c r="P155" s="11">
        <v>0.47</v>
      </c>
      <c r="Q155" s="11">
        <v>0.38593992489196005</v>
      </c>
      <c r="R155" s="148" t="s">
        <v>105</v>
      </c>
      <c r="S155" s="149">
        <v>0.56000000000000005</v>
      </c>
      <c r="T155" s="148" t="s">
        <v>105</v>
      </c>
      <c r="U155" s="11">
        <v>0.32</v>
      </c>
      <c r="V155" s="11">
        <v>0.46</v>
      </c>
      <c r="W155" s="148">
        <v>0.4</v>
      </c>
      <c r="X155" s="11">
        <v>0.43</v>
      </c>
      <c r="Y155" s="148">
        <v>0.3</v>
      </c>
      <c r="Z155" s="11">
        <v>0.43</v>
      </c>
      <c r="AA155" s="11">
        <v>0.37</v>
      </c>
      <c r="AB155" s="15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0.39658275088486539</v>
      </c>
    </row>
    <row r="156" spans="1:65">
      <c r="A156" s="29"/>
      <c r="B156" s="19">
        <v>1</v>
      </c>
      <c r="C156" s="9">
        <v>5</v>
      </c>
      <c r="D156" s="11">
        <v>0.44</v>
      </c>
      <c r="E156" s="11">
        <v>0.33</v>
      </c>
      <c r="F156" s="11">
        <v>0.33658766710031879</v>
      </c>
      <c r="G156" s="11">
        <v>0.48</v>
      </c>
      <c r="H156" s="148" t="s">
        <v>105</v>
      </c>
      <c r="I156" s="11">
        <v>0.4</v>
      </c>
      <c r="J156" s="11">
        <v>0.32</v>
      </c>
      <c r="K156" s="11">
        <v>0.37</v>
      </c>
      <c r="L156" s="11">
        <v>0.39</v>
      </c>
      <c r="M156" s="11">
        <v>0.33</v>
      </c>
      <c r="N156" s="11">
        <v>0.39</v>
      </c>
      <c r="O156" s="11">
        <v>0.46</v>
      </c>
      <c r="P156" s="11">
        <v>0.42</v>
      </c>
      <c r="Q156" s="11">
        <v>0.37664542516700827</v>
      </c>
      <c r="R156" s="148" t="s">
        <v>105</v>
      </c>
      <c r="S156" s="11">
        <v>0.5</v>
      </c>
      <c r="T156" s="148" t="s">
        <v>105</v>
      </c>
      <c r="U156" s="11">
        <v>0.26</v>
      </c>
      <c r="V156" s="11">
        <v>0.48</v>
      </c>
      <c r="W156" s="148">
        <v>0.4</v>
      </c>
      <c r="X156" s="11">
        <v>0.44</v>
      </c>
      <c r="Y156" s="148">
        <v>0.4</v>
      </c>
      <c r="Z156" s="11">
        <v>0.39</v>
      </c>
      <c r="AA156" s="11">
        <v>0.34</v>
      </c>
      <c r="AB156" s="15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18</v>
      </c>
    </row>
    <row r="157" spans="1:65">
      <c r="A157" s="29"/>
      <c r="B157" s="19">
        <v>1</v>
      </c>
      <c r="C157" s="9">
        <v>6</v>
      </c>
      <c r="D157" s="11">
        <v>0.37</v>
      </c>
      <c r="E157" s="11">
        <v>0.34</v>
      </c>
      <c r="F157" s="11">
        <v>0.39964051484406582</v>
      </c>
      <c r="G157" s="11">
        <v>0.42</v>
      </c>
      <c r="H157" s="148" t="s">
        <v>105</v>
      </c>
      <c r="I157" s="149">
        <v>0.34</v>
      </c>
      <c r="J157" s="11">
        <v>0.34</v>
      </c>
      <c r="K157" s="11">
        <v>0.39</v>
      </c>
      <c r="L157" s="11">
        <v>0.35</v>
      </c>
      <c r="M157" s="11">
        <v>0.37</v>
      </c>
      <c r="N157" s="11">
        <v>0.37</v>
      </c>
      <c r="O157" s="149">
        <v>0.5</v>
      </c>
      <c r="P157" s="11">
        <v>0.45</v>
      </c>
      <c r="Q157" s="11">
        <v>0.36615642581923125</v>
      </c>
      <c r="R157" s="148" t="s">
        <v>105</v>
      </c>
      <c r="S157" s="11">
        <v>0.52</v>
      </c>
      <c r="T157" s="148" t="s">
        <v>105</v>
      </c>
      <c r="U157" s="11">
        <v>0.32</v>
      </c>
      <c r="V157" s="11">
        <v>0.48</v>
      </c>
      <c r="W157" s="148">
        <v>0.4</v>
      </c>
      <c r="X157" s="11">
        <v>0.44</v>
      </c>
      <c r="Y157" s="148" t="s">
        <v>310</v>
      </c>
      <c r="Z157" s="11">
        <v>0.39</v>
      </c>
      <c r="AA157" s="11">
        <v>0.36</v>
      </c>
      <c r="AB157" s="15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20" t="s">
        <v>271</v>
      </c>
      <c r="C158" s="12"/>
      <c r="D158" s="22">
        <v>0.39999999999999997</v>
      </c>
      <c r="E158" s="22">
        <v>0.33333333333333331</v>
      </c>
      <c r="F158" s="22">
        <v>0.37246566475350246</v>
      </c>
      <c r="G158" s="22">
        <v>0.43999999999999995</v>
      </c>
      <c r="H158" s="22" t="s">
        <v>770</v>
      </c>
      <c r="I158" s="22">
        <v>0.38999999999999996</v>
      </c>
      <c r="J158" s="22">
        <v>0.34</v>
      </c>
      <c r="K158" s="22">
        <v>0.37333333333333335</v>
      </c>
      <c r="L158" s="22">
        <v>0.38333333333333336</v>
      </c>
      <c r="M158" s="22">
        <v>0.35333333333333333</v>
      </c>
      <c r="N158" s="22">
        <v>0.39833333333333337</v>
      </c>
      <c r="O158" s="22">
        <v>0.46500000000000002</v>
      </c>
      <c r="P158" s="22">
        <v>0.45833333333333331</v>
      </c>
      <c r="Q158" s="22">
        <v>0.38093993539227439</v>
      </c>
      <c r="R158" s="22" t="s">
        <v>770</v>
      </c>
      <c r="S158" s="22">
        <v>0.49500000000000005</v>
      </c>
      <c r="T158" s="22" t="s">
        <v>770</v>
      </c>
      <c r="U158" s="22">
        <v>0.3116666666666667</v>
      </c>
      <c r="V158" s="22">
        <v>0.44833333333333331</v>
      </c>
      <c r="W158" s="22">
        <v>0.3833333333333333</v>
      </c>
      <c r="X158" s="22">
        <v>0.44333333333333336</v>
      </c>
      <c r="Y158" s="22">
        <v>0.36000000000000004</v>
      </c>
      <c r="Z158" s="22">
        <v>0.39666666666666667</v>
      </c>
      <c r="AA158" s="22">
        <v>0.36166666666666675</v>
      </c>
      <c r="AB158" s="15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272</v>
      </c>
      <c r="C159" s="28"/>
      <c r="D159" s="11">
        <v>0.4</v>
      </c>
      <c r="E159" s="11">
        <v>0.33</v>
      </c>
      <c r="F159" s="11">
        <v>0.37318531136837679</v>
      </c>
      <c r="G159" s="11">
        <v>0.44499999999999995</v>
      </c>
      <c r="H159" s="11" t="s">
        <v>770</v>
      </c>
      <c r="I159" s="11">
        <v>0.39500000000000002</v>
      </c>
      <c r="J159" s="11">
        <v>0.34</v>
      </c>
      <c r="K159" s="11">
        <v>0.37</v>
      </c>
      <c r="L159" s="11">
        <v>0.38500000000000001</v>
      </c>
      <c r="M159" s="11">
        <v>0.35499999999999998</v>
      </c>
      <c r="N159" s="11">
        <v>0.40500000000000003</v>
      </c>
      <c r="O159" s="11">
        <v>0.46</v>
      </c>
      <c r="P159" s="11">
        <v>0.45999999999999996</v>
      </c>
      <c r="Q159" s="11">
        <v>0.38104019779412196</v>
      </c>
      <c r="R159" s="11" t="s">
        <v>770</v>
      </c>
      <c r="S159" s="11">
        <v>0.505</v>
      </c>
      <c r="T159" s="11" t="s">
        <v>770</v>
      </c>
      <c r="U159" s="11">
        <v>0.32</v>
      </c>
      <c r="V159" s="11">
        <v>0.46</v>
      </c>
      <c r="W159" s="11">
        <v>0.4</v>
      </c>
      <c r="X159" s="11">
        <v>0.44</v>
      </c>
      <c r="Y159" s="11">
        <v>0.4</v>
      </c>
      <c r="Z159" s="11">
        <v>0.39</v>
      </c>
      <c r="AA159" s="11">
        <v>0.36499999999999999</v>
      </c>
      <c r="AB159" s="15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273</v>
      </c>
      <c r="C160" s="28"/>
      <c r="D160" s="23">
        <v>3.1622776601683798E-2</v>
      </c>
      <c r="E160" s="23">
        <v>1.5055453054181614E-2</v>
      </c>
      <c r="F160" s="23">
        <v>2.6448535964554744E-2</v>
      </c>
      <c r="G160" s="23">
        <v>5.0199601592044868E-2</v>
      </c>
      <c r="H160" s="23" t="s">
        <v>770</v>
      </c>
      <c r="I160" s="23">
        <v>2.6832815729997468E-2</v>
      </c>
      <c r="J160" s="23">
        <v>1.8973665961010269E-2</v>
      </c>
      <c r="K160" s="23">
        <v>1.3662601021279476E-2</v>
      </c>
      <c r="L160" s="23">
        <v>1.9663841605003504E-2</v>
      </c>
      <c r="M160" s="23">
        <v>1.6329931618554509E-2</v>
      </c>
      <c r="N160" s="23">
        <v>1.6020819787597212E-2</v>
      </c>
      <c r="O160" s="23">
        <v>1.9748417658131494E-2</v>
      </c>
      <c r="P160" s="23">
        <v>2.4013884872437163E-2</v>
      </c>
      <c r="Q160" s="23">
        <v>1.1508555689755815E-2</v>
      </c>
      <c r="R160" s="23" t="s">
        <v>770</v>
      </c>
      <c r="S160" s="23">
        <v>4.7644516998286396E-2</v>
      </c>
      <c r="T160" s="23" t="s">
        <v>770</v>
      </c>
      <c r="U160" s="23">
        <v>3.1251666622224603E-2</v>
      </c>
      <c r="V160" s="23">
        <v>3.4880749227427246E-2</v>
      </c>
      <c r="W160" s="23">
        <v>4.0824829046386311E-2</v>
      </c>
      <c r="X160" s="23">
        <v>1.0327955589886455E-2</v>
      </c>
      <c r="Y160" s="23">
        <v>5.4772255750516127E-2</v>
      </c>
      <c r="Z160" s="23">
        <v>3.2041639575194444E-2</v>
      </c>
      <c r="AA160" s="23">
        <v>1.1690451944500111E-2</v>
      </c>
      <c r="AB160" s="15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87</v>
      </c>
      <c r="C161" s="28"/>
      <c r="D161" s="13">
        <v>7.9056941504209499E-2</v>
      </c>
      <c r="E161" s="13">
        <v>4.5166359162544842E-2</v>
      </c>
      <c r="F161" s="13">
        <v>7.1009326408807014E-2</v>
      </c>
      <c r="G161" s="13">
        <v>0.11409000361828381</v>
      </c>
      <c r="H161" s="13" t="s">
        <v>770</v>
      </c>
      <c r="I161" s="13">
        <v>6.8802091615378133E-2</v>
      </c>
      <c r="J161" s="13">
        <v>5.5804899885324312E-2</v>
      </c>
      <c r="K161" s="13">
        <v>3.6596252735570024E-2</v>
      </c>
      <c r="L161" s="13">
        <v>5.1296978100009133E-2</v>
      </c>
      <c r="M161" s="13">
        <v>4.621678759968257E-2</v>
      </c>
      <c r="N161" s="13">
        <v>4.0219631265934419E-2</v>
      </c>
      <c r="O161" s="13">
        <v>4.2469715393831167E-2</v>
      </c>
      <c r="P161" s="13">
        <v>5.2393930630771995E-2</v>
      </c>
      <c r="Q161" s="13">
        <v>3.0210945664976906E-2</v>
      </c>
      <c r="R161" s="13" t="s">
        <v>770</v>
      </c>
      <c r="S161" s="13">
        <v>9.6251549491487662E-2</v>
      </c>
      <c r="T161" s="13" t="s">
        <v>770</v>
      </c>
      <c r="U161" s="13">
        <v>0.1002727271301324</v>
      </c>
      <c r="V161" s="13">
        <v>7.7800927644819134E-2</v>
      </c>
      <c r="W161" s="13">
        <v>0.10649955403405126</v>
      </c>
      <c r="X161" s="13">
        <v>2.329614042831531E-2</v>
      </c>
      <c r="Y161" s="13">
        <v>0.15214515486254479</v>
      </c>
      <c r="Z161" s="13">
        <v>8.077724262654061E-2</v>
      </c>
      <c r="AA161" s="13">
        <v>3.2323830261290626E-2</v>
      </c>
      <c r="AB161" s="15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274</v>
      </c>
      <c r="C162" s="28"/>
      <c r="D162" s="13">
        <v>8.6167366268703471E-3</v>
      </c>
      <c r="E162" s="13">
        <v>-0.15948605281094141</v>
      </c>
      <c r="F162" s="13">
        <v>-6.0812241776911025E-2</v>
      </c>
      <c r="G162" s="13">
        <v>0.10947841028955718</v>
      </c>
      <c r="H162" s="13" t="s">
        <v>770</v>
      </c>
      <c r="I162" s="13">
        <v>-1.6598681788801528E-2</v>
      </c>
      <c r="J162" s="13">
        <v>-0.14267577386716013</v>
      </c>
      <c r="K162" s="13">
        <v>-5.8624379148254357E-2</v>
      </c>
      <c r="L162" s="13">
        <v>-3.3408960732582482E-2</v>
      </c>
      <c r="M162" s="13">
        <v>-0.10905521597959789</v>
      </c>
      <c r="N162" s="13">
        <v>4.4141668909252196E-3</v>
      </c>
      <c r="O162" s="13">
        <v>0.17251695632873676</v>
      </c>
      <c r="P162" s="13">
        <v>0.15570667738495558</v>
      </c>
      <c r="Q162" s="13">
        <v>-3.9444013784483478E-2</v>
      </c>
      <c r="R162" s="13" t="s">
        <v>770</v>
      </c>
      <c r="S162" s="13">
        <v>0.24816321157575216</v>
      </c>
      <c r="T162" s="13" t="s">
        <v>770</v>
      </c>
      <c r="U162" s="13">
        <v>-0.21411945937823007</v>
      </c>
      <c r="V162" s="13">
        <v>0.13049125896928371</v>
      </c>
      <c r="W162" s="13">
        <v>-3.3408960732582704E-2</v>
      </c>
      <c r="X162" s="13">
        <v>0.1178835497614481</v>
      </c>
      <c r="Y162" s="13">
        <v>-9.2244937035816599E-2</v>
      </c>
      <c r="Z162" s="13">
        <v>2.1159715497964804E-4</v>
      </c>
      <c r="AA162" s="13">
        <v>-8.8042367299871249E-2</v>
      </c>
      <c r="AB162" s="15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275</v>
      </c>
      <c r="C163" s="46"/>
      <c r="D163" s="44">
        <v>0.04</v>
      </c>
      <c r="E163" s="44">
        <v>0.96</v>
      </c>
      <c r="F163" s="44">
        <v>0.38</v>
      </c>
      <c r="G163" s="44">
        <v>0.64</v>
      </c>
      <c r="H163" s="44">
        <v>1.54</v>
      </c>
      <c r="I163" s="44">
        <v>0.11</v>
      </c>
      <c r="J163" s="44">
        <v>0.86</v>
      </c>
      <c r="K163" s="44">
        <v>0.36</v>
      </c>
      <c r="L163" s="44">
        <v>0.21</v>
      </c>
      <c r="M163" s="44">
        <v>0.66</v>
      </c>
      <c r="N163" s="44">
        <v>0.01</v>
      </c>
      <c r="O163" s="44">
        <v>1.01</v>
      </c>
      <c r="P163" s="44">
        <v>0.91</v>
      </c>
      <c r="Q163" s="44">
        <v>0.25</v>
      </c>
      <c r="R163" s="44">
        <v>1.54</v>
      </c>
      <c r="S163" s="44">
        <v>1.46</v>
      </c>
      <c r="T163" s="44">
        <v>1.54</v>
      </c>
      <c r="U163" s="44">
        <v>1.29</v>
      </c>
      <c r="V163" s="44">
        <v>0.76</v>
      </c>
      <c r="W163" s="44" t="s">
        <v>276</v>
      </c>
      <c r="X163" s="44">
        <v>0.69</v>
      </c>
      <c r="Y163" s="44" t="s">
        <v>276</v>
      </c>
      <c r="Z163" s="44">
        <v>0.01</v>
      </c>
      <c r="AA163" s="44">
        <v>0.54</v>
      </c>
      <c r="AB163" s="15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 t="s">
        <v>311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5"/>
    </row>
    <row r="165" spans="1:65">
      <c r="BM165" s="55"/>
    </row>
    <row r="166" spans="1:65" ht="15">
      <c r="B166" s="8" t="s">
        <v>578</v>
      </c>
      <c r="BM166" s="27" t="s">
        <v>67</v>
      </c>
    </row>
    <row r="167" spans="1:65" ht="15">
      <c r="A167" s="24" t="s">
        <v>22</v>
      </c>
      <c r="B167" s="18" t="s">
        <v>114</v>
      </c>
      <c r="C167" s="15" t="s">
        <v>115</v>
      </c>
      <c r="D167" s="16" t="s">
        <v>240</v>
      </c>
      <c r="E167" s="17" t="s">
        <v>240</v>
      </c>
      <c r="F167" s="17" t="s">
        <v>240</v>
      </c>
      <c r="G167" s="17" t="s">
        <v>240</v>
      </c>
      <c r="H167" s="17" t="s">
        <v>240</v>
      </c>
      <c r="I167" s="17" t="s">
        <v>240</v>
      </c>
      <c r="J167" s="17" t="s">
        <v>240</v>
      </c>
      <c r="K167" s="17" t="s">
        <v>240</v>
      </c>
      <c r="L167" s="17" t="s">
        <v>240</v>
      </c>
      <c r="M167" s="17" t="s">
        <v>240</v>
      </c>
      <c r="N167" s="17" t="s">
        <v>240</v>
      </c>
      <c r="O167" s="17" t="s">
        <v>240</v>
      </c>
      <c r="P167" s="17" t="s">
        <v>240</v>
      </c>
      <c r="Q167" s="17" t="s">
        <v>240</v>
      </c>
      <c r="R167" s="17" t="s">
        <v>240</v>
      </c>
      <c r="S167" s="17" t="s">
        <v>240</v>
      </c>
      <c r="T167" s="17" t="s">
        <v>240</v>
      </c>
      <c r="U167" s="17" t="s">
        <v>240</v>
      </c>
      <c r="V167" s="17" t="s">
        <v>240</v>
      </c>
      <c r="W167" s="17" t="s">
        <v>240</v>
      </c>
      <c r="X167" s="15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241</v>
      </c>
      <c r="C168" s="9" t="s">
        <v>241</v>
      </c>
      <c r="D168" s="151" t="s">
        <v>243</v>
      </c>
      <c r="E168" s="152" t="s">
        <v>246</v>
      </c>
      <c r="F168" s="152" t="s">
        <v>248</v>
      </c>
      <c r="G168" s="152" t="s">
        <v>249</v>
      </c>
      <c r="H168" s="152" t="s">
        <v>250</v>
      </c>
      <c r="I168" s="152" t="s">
        <v>251</v>
      </c>
      <c r="J168" s="152" t="s">
        <v>252</v>
      </c>
      <c r="K168" s="152" t="s">
        <v>253</v>
      </c>
      <c r="L168" s="152" t="s">
        <v>254</v>
      </c>
      <c r="M168" s="152" t="s">
        <v>255</v>
      </c>
      <c r="N168" s="152" t="s">
        <v>256</v>
      </c>
      <c r="O168" s="152" t="s">
        <v>257</v>
      </c>
      <c r="P168" s="152" t="s">
        <v>260</v>
      </c>
      <c r="Q168" s="152" t="s">
        <v>261</v>
      </c>
      <c r="R168" s="152" t="s">
        <v>279</v>
      </c>
      <c r="S168" s="152" t="s">
        <v>308</v>
      </c>
      <c r="T168" s="152" t="s">
        <v>262</v>
      </c>
      <c r="U168" s="152" t="s">
        <v>263</v>
      </c>
      <c r="V168" s="152" t="s">
        <v>281</v>
      </c>
      <c r="W168" s="152" t="s">
        <v>265</v>
      </c>
      <c r="X168" s="15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304</v>
      </c>
      <c r="E169" s="11" t="s">
        <v>304</v>
      </c>
      <c r="F169" s="11" t="s">
        <v>304</v>
      </c>
      <c r="G169" s="11" t="s">
        <v>305</v>
      </c>
      <c r="H169" s="11" t="s">
        <v>305</v>
      </c>
      <c r="I169" s="11" t="s">
        <v>305</v>
      </c>
      <c r="J169" s="11" t="s">
        <v>305</v>
      </c>
      <c r="K169" s="11" t="s">
        <v>305</v>
      </c>
      <c r="L169" s="11" t="s">
        <v>304</v>
      </c>
      <c r="M169" s="11" t="s">
        <v>304</v>
      </c>
      <c r="N169" s="11" t="s">
        <v>305</v>
      </c>
      <c r="O169" s="11" t="s">
        <v>304</v>
      </c>
      <c r="P169" s="11" t="s">
        <v>304</v>
      </c>
      <c r="Q169" s="11" t="s">
        <v>305</v>
      </c>
      <c r="R169" s="11" t="s">
        <v>305</v>
      </c>
      <c r="S169" s="11" t="s">
        <v>304</v>
      </c>
      <c r="T169" s="11" t="s">
        <v>305</v>
      </c>
      <c r="U169" s="11" t="s">
        <v>305</v>
      </c>
      <c r="V169" s="11" t="s">
        <v>305</v>
      </c>
      <c r="W169" s="11" t="s">
        <v>305</v>
      </c>
      <c r="X169" s="15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0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15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8">
        <v>1</v>
      </c>
      <c r="C171" s="14">
        <v>1</v>
      </c>
      <c r="D171" s="223">
        <v>68.62</v>
      </c>
      <c r="E171" s="223">
        <v>54</v>
      </c>
      <c r="F171" s="223">
        <v>63.88</v>
      </c>
      <c r="G171" s="223">
        <v>66.3</v>
      </c>
      <c r="H171" s="223">
        <v>60.4</v>
      </c>
      <c r="I171" s="223">
        <v>64</v>
      </c>
      <c r="J171" s="223">
        <v>71.900000000000006</v>
      </c>
      <c r="K171" s="223">
        <v>59.3</v>
      </c>
      <c r="L171" s="223">
        <v>68.430000000000007</v>
      </c>
      <c r="M171" s="223">
        <v>60.4</v>
      </c>
      <c r="N171" s="223">
        <v>53.55</v>
      </c>
      <c r="O171" s="223">
        <v>62.421887407085777</v>
      </c>
      <c r="P171" s="223">
        <v>63.303800000000003</v>
      </c>
      <c r="Q171" s="223">
        <v>68</v>
      </c>
      <c r="R171" s="223">
        <v>62.6</v>
      </c>
      <c r="S171" s="223">
        <v>58.8</v>
      </c>
      <c r="T171" s="223">
        <v>67</v>
      </c>
      <c r="U171" s="223">
        <v>73</v>
      </c>
      <c r="V171" s="223">
        <v>62.20000000000001</v>
      </c>
      <c r="W171" s="223">
        <v>59.54</v>
      </c>
      <c r="X171" s="224"/>
      <c r="Y171" s="225"/>
      <c r="Z171" s="225"/>
      <c r="AA171" s="225"/>
      <c r="AB171" s="225"/>
      <c r="AC171" s="225"/>
      <c r="AD171" s="225"/>
      <c r="AE171" s="225"/>
      <c r="AF171" s="225"/>
      <c r="AG171" s="225"/>
      <c r="AH171" s="225"/>
      <c r="AI171" s="225"/>
      <c r="AJ171" s="225"/>
      <c r="AK171" s="225"/>
      <c r="AL171" s="225"/>
      <c r="AM171" s="225"/>
      <c r="AN171" s="225"/>
      <c r="AO171" s="225"/>
      <c r="AP171" s="225"/>
      <c r="AQ171" s="225"/>
      <c r="AR171" s="225"/>
      <c r="AS171" s="225"/>
      <c r="AT171" s="225"/>
      <c r="AU171" s="225"/>
      <c r="AV171" s="225"/>
      <c r="AW171" s="225"/>
      <c r="AX171" s="225"/>
      <c r="AY171" s="225"/>
      <c r="AZ171" s="225"/>
      <c r="BA171" s="225"/>
      <c r="BB171" s="225"/>
      <c r="BC171" s="225"/>
      <c r="BD171" s="225"/>
      <c r="BE171" s="225"/>
      <c r="BF171" s="225"/>
      <c r="BG171" s="225"/>
      <c r="BH171" s="225"/>
      <c r="BI171" s="225"/>
      <c r="BJ171" s="225"/>
      <c r="BK171" s="225"/>
      <c r="BL171" s="225"/>
      <c r="BM171" s="226">
        <v>1</v>
      </c>
    </row>
    <row r="172" spans="1:65">
      <c r="A172" s="29"/>
      <c r="B172" s="19">
        <v>1</v>
      </c>
      <c r="C172" s="9">
        <v>2</v>
      </c>
      <c r="D172" s="227">
        <v>70.97</v>
      </c>
      <c r="E172" s="227">
        <v>60.6</v>
      </c>
      <c r="F172" s="227">
        <v>69.290000000000006</v>
      </c>
      <c r="G172" s="227">
        <v>63.7</v>
      </c>
      <c r="H172" s="227">
        <v>61.100000000000009</v>
      </c>
      <c r="I172" s="227">
        <v>70.5</v>
      </c>
      <c r="J172" s="227">
        <v>70.7</v>
      </c>
      <c r="K172" s="227">
        <v>62.5</v>
      </c>
      <c r="L172" s="227">
        <v>66.069999999999993</v>
      </c>
      <c r="M172" s="227">
        <v>60.5</v>
      </c>
      <c r="N172" s="227">
        <v>53.35</v>
      </c>
      <c r="O172" s="227">
        <v>61.993536574541984</v>
      </c>
      <c r="P172" s="227">
        <v>63.327599999999997</v>
      </c>
      <c r="Q172" s="227">
        <v>66</v>
      </c>
      <c r="R172" s="227">
        <v>62</v>
      </c>
      <c r="S172" s="227">
        <v>58.43</v>
      </c>
      <c r="T172" s="227">
        <v>68</v>
      </c>
      <c r="U172" s="227">
        <v>70.8</v>
      </c>
      <c r="V172" s="227">
        <v>67</v>
      </c>
      <c r="W172" s="227">
        <v>58.88</v>
      </c>
      <c r="X172" s="224"/>
      <c r="Y172" s="225"/>
      <c r="Z172" s="225"/>
      <c r="AA172" s="225"/>
      <c r="AB172" s="225"/>
      <c r="AC172" s="225"/>
      <c r="AD172" s="225"/>
      <c r="AE172" s="225"/>
      <c r="AF172" s="225"/>
      <c r="AG172" s="225"/>
      <c r="AH172" s="225"/>
      <c r="AI172" s="225"/>
      <c r="AJ172" s="225"/>
      <c r="AK172" s="225"/>
      <c r="AL172" s="225"/>
      <c r="AM172" s="225"/>
      <c r="AN172" s="225"/>
      <c r="AO172" s="225"/>
      <c r="AP172" s="225"/>
      <c r="AQ172" s="225"/>
      <c r="AR172" s="225"/>
      <c r="AS172" s="225"/>
      <c r="AT172" s="225"/>
      <c r="AU172" s="225"/>
      <c r="AV172" s="225"/>
      <c r="AW172" s="225"/>
      <c r="AX172" s="225"/>
      <c r="AY172" s="225"/>
      <c r="AZ172" s="225"/>
      <c r="BA172" s="225"/>
      <c r="BB172" s="225"/>
      <c r="BC172" s="225"/>
      <c r="BD172" s="225"/>
      <c r="BE172" s="225"/>
      <c r="BF172" s="225"/>
      <c r="BG172" s="225"/>
      <c r="BH172" s="225"/>
      <c r="BI172" s="225"/>
      <c r="BJ172" s="225"/>
      <c r="BK172" s="225"/>
      <c r="BL172" s="225"/>
      <c r="BM172" s="226">
        <v>19</v>
      </c>
    </row>
    <row r="173" spans="1:65">
      <c r="A173" s="29"/>
      <c r="B173" s="19">
        <v>1</v>
      </c>
      <c r="C173" s="9">
        <v>3</v>
      </c>
      <c r="D173" s="227">
        <v>68.92</v>
      </c>
      <c r="E173" s="227">
        <v>63.2</v>
      </c>
      <c r="F173" s="227">
        <v>75.59</v>
      </c>
      <c r="G173" s="227">
        <v>62</v>
      </c>
      <c r="H173" s="227">
        <v>60.3</v>
      </c>
      <c r="I173" s="227">
        <v>69.2</v>
      </c>
      <c r="J173" s="227">
        <v>67.3</v>
      </c>
      <c r="K173" s="227">
        <v>67.099999999999994</v>
      </c>
      <c r="L173" s="227">
        <v>68.83</v>
      </c>
      <c r="M173" s="227">
        <v>58.7</v>
      </c>
      <c r="N173" s="227">
        <v>51.22</v>
      </c>
      <c r="O173" s="227">
        <v>64.197885649053518</v>
      </c>
      <c r="P173" s="227">
        <v>62.974800000000002</v>
      </c>
      <c r="Q173" s="227">
        <v>63</v>
      </c>
      <c r="R173" s="227">
        <v>54.7</v>
      </c>
      <c r="S173" s="227">
        <v>59.87</v>
      </c>
      <c r="T173" s="227">
        <v>69</v>
      </c>
      <c r="U173" s="227">
        <v>75.5</v>
      </c>
      <c r="V173" s="227">
        <v>64.5</v>
      </c>
      <c r="W173" s="227">
        <v>64.48</v>
      </c>
      <c r="X173" s="224"/>
      <c r="Y173" s="225"/>
      <c r="Z173" s="225"/>
      <c r="AA173" s="225"/>
      <c r="AB173" s="225"/>
      <c r="AC173" s="225"/>
      <c r="AD173" s="225"/>
      <c r="AE173" s="225"/>
      <c r="AF173" s="225"/>
      <c r="AG173" s="225"/>
      <c r="AH173" s="225"/>
      <c r="AI173" s="225"/>
      <c r="AJ173" s="225"/>
      <c r="AK173" s="225"/>
      <c r="AL173" s="225"/>
      <c r="AM173" s="225"/>
      <c r="AN173" s="225"/>
      <c r="AO173" s="225"/>
      <c r="AP173" s="225"/>
      <c r="AQ173" s="225"/>
      <c r="AR173" s="225"/>
      <c r="AS173" s="225"/>
      <c r="AT173" s="225"/>
      <c r="AU173" s="225"/>
      <c r="AV173" s="225"/>
      <c r="AW173" s="225"/>
      <c r="AX173" s="225"/>
      <c r="AY173" s="225"/>
      <c r="AZ173" s="225"/>
      <c r="BA173" s="225"/>
      <c r="BB173" s="225"/>
      <c r="BC173" s="225"/>
      <c r="BD173" s="225"/>
      <c r="BE173" s="225"/>
      <c r="BF173" s="225"/>
      <c r="BG173" s="225"/>
      <c r="BH173" s="225"/>
      <c r="BI173" s="225"/>
      <c r="BJ173" s="225"/>
      <c r="BK173" s="225"/>
      <c r="BL173" s="225"/>
      <c r="BM173" s="226">
        <v>16</v>
      </c>
    </row>
    <row r="174" spans="1:65">
      <c r="A174" s="29"/>
      <c r="B174" s="19">
        <v>1</v>
      </c>
      <c r="C174" s="9">
        <v>4</v>
      </c>
      <c r="D174" s="227">
        <v>70.319999999999993</v>
      </c>
      <c r="E174" s="227">
        <v>63.2</v>
      </c>
      <c r="F174" s="227">
        <v>67.53</v>
      </c>
      <c r="G174" s="227">
        <v>61.8</v>
      </c>
      <c r="H174" s="227">
        <v>63.5</v>
      </c>
      <c r="I174" s="227">
        <v>70.2</v>
      </c>
      <c r="J174" s="227">
        <v>69.599999999999994</v>
      </c>
      <c r="K174" s="227">
        <v>63.6</v>
      </c>
      <c r="L174" s="227">
        <v>64.5</v>
      </c>
      <c r="M174" s="227">
        <v>58.1</v>
      </c>
      <c r="N174" s="227">
        <v>52.79</v>
      </c>
      <c r="O174" s="227">
        <v>64.762470843089218</v>
      </c>
      <c r="P174" s="227">
        <v>63.067999999999998</v>
      </c>
      <c r="Q174" s="227">
        <v>63</v>
      </c>
      <c r="R174" s="227">
        <v>57.2</v>
      </c>
      <c r="S174" s="227">
        <v>57.35</v>
      </c>
      <c r="T174" s="227">
        <v>67</v>
      </c>
      <c r="U174" s="227">
        <v>70.7</v>
      </c>
      <c r="V174" s="227">
        <v>67.400000000000006</v>
      </c>
      <c r="W174" s="227">
        <v>62.349999999999994</v>
      </c>
      <c r="X174" s="224"/>
      <c r="Y174" s="225"/>
      <c r="Z174" s="225"/>
      <c r="AA174" s="225"/>
      <c r="AB174" s="225"/>
      <c r="AC174" s="225"/>
      <c r="AD174" s="225"/>
      <c r="AE174" s="225"/>
      <c r="AF174" s="225"/>
      <c r="AG174" s="225"/>
      <c r="AH174" s="225"/>
      <c r="AI174" s="225"/>
      <c r="AJ174" s="225"/>
      <c r="AK174" s="225"/>
      <c r="AL174" s="225"/>
      <c r="AM174" s="225"/>
      <c r="AN174" s="225"/>
      <c r="AO174" s="225"/>
      <c r="AP174" s="225"/>
      <c r="AQ174" s="225"/>
      <c r="AR174" s="225"/>
      <c r="AS174" s="225"/>
      <c r="AT174" s="225"/>
      <c r="AU174" s="225"/>
      <c r="AV174" s="225"/>
      <c r="AW174" s="225"/>
      <c r="AX174" s="225"/>
      <c r="AY174" s="225"/>
      <c r="AZ174" s="225"/>
      <c r="BA174" s="225"/>
      <c r="BB174" s="225"/>
      <c r="BC174" s="225"/>
      <c r="BD174" s="225"/>
      <c r="BE174" s="225"/>
      <c r="BF174" s="225"/>
      <c r="BG174" s="225"/>
      <c r="BH174" s="225"/>
      <c r="BI174" s="225"/>
      <c r="BJ174" s="225"/>
      <c r="BK174" s="225"/>
      <c r="BL174" s="225"/>
      <c r="BM174" s="226">
        <v>63.819169789307715</v>
      </c>
    </row>
    <row r="175" spans="1:65">
      <c r="A175" s="29"/>
      <c r="B175" s="19">
        <v>1</v>
      </c>
      <c r="C175" s="9">
        <v>5</v>
      </c>
      <c r="D175" s="227">
        <v>70.180000000000007</v>
      </c>
      <c r="E175" s="227">
        <v>58.4</v>
      </c>
      <c r="F175" s="227">
        <v>58.46</v>
      </c>
      <c r="G175" s="227">
        <v>64</v>
      </c>
      <c r="H175" s="227">
        <v>59</v>
      </c>
      <c r="I175" s="227">
        <v>66.400000000000006</v>
      </c>
      <c r="J175" s="227">
        <v>72.400000000000006</v>
      </c>
      <c r="K175" s="227">
        <v>61.4</v>
      </c>
      <c r="L175" s="227">
        <v>66.459999999999994</v>
      </c>
      <c r="M175" s="227">
        <v>55.4</v>
      </c>
      <c r="N175" s="227">
        <v>51.39</v>
      </c>
      <c r="O175" s="227">
        <v>62.967477228085357</v>
      </c>
      <c r="P175" s="227">
        <v>63.253999999999998</v>
      </c>
      <c r="Q175" s="227">
        <v>66</v>
      </c>
      <c r="R175" s="227">
        <v>57.2</v>
      </c>
      <c r="S175" s="227">
        <v>57.88</v>
      </c>
      <c r="T175" s="227">
        <v>70</v>
      </c>
      <c r="U175" s="227">
        <v>68.5</v>
      </c>
      <c r="V175" s="227">
        <v>69.2</v>
      </c>
      <c r="W175" s="227">
        <v>59.14</v>
      </c>
      <c r="X175" s="224"/>
      <c r="Y175" s="225"/>
      <c r="Z175" s="225"/>
      <c r="AA175" s="225"/>
      <c r="AB175" s="225"/>
      <c r="AC175" s="225"/>
      <c r="AD175" s="225"/>
      <c r="AE175" s="225"/>
      <c r="AF175" s="225"/>
      <c r="AG175" s="225"/>
      <c r="AH175" s="225"/>
      <c r="AI175" s="225"/>
      <c r="AJ175" s="225"/>
      <c r="AK175" s="225"/>
      <c r="AL175" s="225"/>
      <c r="AM175" s="225"/>
      <c r="AN175" s="225"/>
      <c r="AO175" s="225"/>
      <c r="AP175" s="225"/>
      <c r="AQ175" s="225"/>
      <c r="AR175" s="225"/>
      <c r="AS175" s="225"/>
      <c r="AT175" s="225"/>
      <c r="AU175" s="225"/>
      <c r="AV175" s="225"/>
      <c r="AW175" s="225"/>
      <c r="AX175" s="225"/>
      <c r="AY175" s="225"/>
      <c r="AZ175" s="225"/>
      <c r="BA175" s="225"/>
      <c r="BB175" s="225"/>
      <c r="BC175" s="225"/>
      <c r="BD175" s="225"/>
      <c r="BE175" s="225"/>
      <c r="BF175" s="225"/>
      <c r="BG175" s="225"/>
      <c r="BH175" s="225"/>
      <c r="BI175" s="225"/>
      <c r="BJ175" s="225"/>
      <c r="BK175" s="225"/>
      <c r="BL175" s="225"/>
      <c r="BM175" s="226">
        <v>19</v>
      </c>
    </row>
    <row r="176" spans="1:65">
      <c r="A176" s="29"/>
      <c r="B176" s="19">
        <v>1</v>
      </c>
      <c r="C176" s="9">
        <v>6</v>
      </c>
      <c r="D176" s="227">
        <v>68.540000000000006</v>
      </c>
      <c r="E176" s="227">
        <v>64.67</v>
      </c>
      <c r="F176" s="227">
        <v>68.58</v>
      </c>
      <c r="G176" s="227">
        <v>61.8</v>
      </c>
      <c r="H176" s="227">
        <v>63</v>
      </c>
      <c r="I176" s="227">
        <v>66.599999999999994</v>
      </c>
      <c r="J176" s="227">
        <v>67</v>
      </c>
      <c r="K176" s="227">
        <v>60.3</v>
      </c>
      <c r="L176" s="227">
        <v>62.749999999999993</v>
      </c>
      <c r="M176" s="227">
        <v>61.600000000000009</v>
      </c>
      <c r="N176" s="227">
        <v>53.24</v>
      </c>
      <c r="O176" s="227">
        <v>67.309917015070766</v>
      </c>
      <c r="P176" s="227">
        <v>63.238999999999997</v>
      </c>
      <c r="Q176" s="227">
        <v>63</v>
      </c>
      <c r="R176" s="227">
        <v>60.6</v>
      </c>
      <c r="S176" s="227">
        <v>57.49</v>
      </c>
      <c r="T176" s="227">
        <v>66</v>
      </c>
      <c r="U176" s="227">
        <v>71.3</v>
      </c>
      <c r="V176" s="227">
        <v>67.400000000000006</v>
      </c>
      <c r="W176" s="227">
        <v>64.34</v>
      </c>
      <c r="X176" s="224"/>
      <c r="Y176" s="225"/>
      <c r="Z176" s="225"/>
      <c r="AA176" s="225"/>
      <c r="AB176" s="225"/>
      <c r="AC176" s="225"/>
      <c r="AD176" s="225"/>
      <c r="AE176" s="225"/>
      <c r="AF176" s="225"/>
      <c r="AG176" s="225"/>
      <c r="AH176" s="225"/>
      <c r="AI176" s="225"/>
      <c r="AJ176" s="225"/>
      <c r="AK176" s="225"/>
      <c r="AL176" s="225"/>
      <c r="AM176" s="225"/>
      <c r="AN176" s="225"/>
      <c r="AO176" s="225"/>
      <c r="AP176" s="225"/>
      <c r="AQ176" s="225"/>
      <c r="AR176" s="225"/>
      <c r="AS176" s="225"/>
      <c r="AT176" s="225"/>
      <c r="AU176" s="225"/>
      <c r="AV176" s="225"/>
      <c r="AW176" s="225"/>
      <c r="AX176" s="225"/>
      <c r="AY176" s="225"/>
      <c r="AZ176" s="225"/>
      <c r="BA176" s="225"/>
      <c r="BB176" s="225"/>
      <c r="BC176" s="225"/>
      <c r="BD176" s="225"/>
      <c r="BE176" s="225"/>
      <c r="BF176" s="225"/>
      <c r="BG176" s="225"/>
      <c r="BH176" s="225"/>
      <c r="BI176" s="225"/>
      <c r="BJ176" s="225"/>
      <c r="BK176" s="225"/>
      <c r="BL176" s="225"/>
      <c r="BM176" s="228"/>
    </row>
    <row r="177" spans="1:65">
      <c r="A177" s="29"/>
      <c r="B177" s="20" t="s">
        <v>271</v>
      </c>
      <c r="C177" s="12"/>
      <c r="D177" s="229">
        <v>69.591666666666669</v>
      </c>
      <c r="E177" s="229">
        <v>60.678333333333335</v>
      </c>
      <c r="F177" s="229">
        <v>67.221666666666664</v>
      </c>
      <c r="G177" s="229">
        <v>63.266666666666673</v>
      </c>
      <c r="H177" s="229">
        <v>61.216666666666669</v>
      </c>
      <c r="I177" s="229">
        <v>67.816666666666663</v>
      </c>
      <c r="J177" s="229">
        <v>69.816666666666663</v>
      </c>
      <c r="K177" s="229">
        <v>62.366666666666667</v>
      </c>
      <c r="L177" s="229">
        <v>66.173333333333332</v>
      </c>
      <c r="M177" s="229">
        <v>59.116666666666674</v>
      </c>
      <c r="N177" s="229">
        <v>52.59</v>
      </c>
      <c r="O177" s="229">
        <v>63.942195786154429</v>
      </c>
      <c r="P177" s="229">
        <v>63.194533333333332</v>
      </c>
      <c r="Q177" s="229">
        <v>64.833333333333329</v>
      </c>
      <c r="R177" s="229">
        <v>59.050000000000004</v>
      </c>
      <c r="S177" s="229">
        <v>58.303333333333335</v>
      </c>
      <c r="T177" s="229">
        <v>67.833333333333329</v>
      </c>
      <c r="U177" s="229">
        <v>71.63333333333334</v>
      </c>
      <c r="V177" s="229">
        <v>66.283333333333346</v>
      </c>
      <c r="W177" s="229">
        <v>61.455000000000005</v>
      </c>
      <c r="X177" s="224"/>
      <c r="Y177" s="225"/>
      <c r="Z177" s="225"/>
      <c r="AA177" s="225"/>
      <c r="AB177" s="225"/>
      <c r="AC177" s="225"/>
      <c r="AD177" s="225"/>
      <c r="AE177" s="225"/>
      <c r="AF177" s="225"/>
      <c r="AG177" s="225"/>
      <c r="AH177" s="225"/>
      <c r="AI177" s="225"/>
      <c r="AJ177" s="225"/>
      <c r="AK177" s="225"/>
      <c r="AL177" s="225"/>
      <c r="AM177" s="225"/>
      <c r="AN177" s="225"/>
      <c r="AO177" s="225"/>
      <c r="AP177" s="225"/>
      <c r="AQ177" s="225"/>
      <c r="AR177" s="225"/>
      <c r="AS177" s="225"/>
      <c r="AT177" s="225"/>
      <c r="AU177" s="225"/>
      <c r="AV177" s="225"/>
      <c r="AW177" s="225"/>
      <c r="AX177" s="225"/>
      <c r="AY177" s="225"/>
      <c r="AZ177" s="225"/>
      <c r="BA177" s="225"/>
      <c r="BB177" s="225"/>
      <c r="BC177" s="225"/>
      <c r="BD177" s="225"/>
      <c r="BE177" s="225"/>
      <c r="BF177" s="225"/>
      <c r="BG177" s="225"/>
      <c r="BH177" s="225"/>
      <c r="BI177" s="225"/>
      <c r="BJ177" s="225"/>
      <c r="BK177" s="225"/>
      <c r="BL177" s="225"/>
      <c r="BM177" s="228"/>
    </row>
    <row r="178" spans="1:65">
      <c r="A178" s="29"/>
      <c r="B178" s="3" t="s">
        <v>272</v>
      </c>
      <c r="C178" s="28"/>
      <c r="D178" s="227">
        <v>69.550000000000011</v>
      </c>
      <c r="E178" s="227">
        <v>61.900000000000006</v>
      </c>
      <c r="F178" s="227">
        <v>68.055000000000007</v>
      </c>
      <c r="G178" s="227">
        <v>62.85</v>
      </c>
      <c r="H178" s="227">
        <v>60.75</v>
      </c>
      <c r="I178" s="227">
        <v>67.900000000000006</v>
      </c>
      <c r="J178" s="227">
        <v>70.150000000000006</v>
      </c>
      <c r="K178" s="227">
        <v>61.95</v>
      </c>
      <c r="L178" s="227">
        <v>66.264999999999986</v>
      </c>
      <c r="M178" s="227">
        <v>59.55</v>
      </c>
      <c r="N178" s="227">
        <v>53.015000000000001</v>
      </c>
      <c r="O178" s="227">
        <v>63.582681438569438</v>
      </c>
      <c r="P178" s="227">
        <v>63.246499999999997</v>
      </c>
      <c r="Q178" s="227">
        <v>64.5</v>
      </c>
      <c r="R178" s="227">
        <v>58.900000000000006</v>
      </c>
      <c r="S178" s="227">
        <v>58.155000000000001</v>
      </c>
      <c r="T178" s="227">
        <v>67.5</v>
      </c>
      <c r="U178" s="227">
        <v>71.05</v>
      </c>
      <c r="V178" s="227">
        <v>67.2</v>
      </c>
      <c r="W178" s="227">
        <v>60.944999999999993</v>
      </c>
      <c r="X178" s="224"/>
      <c r="Y178" s="225"/>
      <c r="Z178" s="225"/>
      <c r="AA178" s="225"/>
      <c r="AB178" s="225"/>
      <c r="AC178" s="225"/>
      <c r="AD178" s="225"/>
      <c r="AE178" s="225"/>
      <c r="AF178" s="225"/>
      <c r="AG178" s="225"/>
      <c r="AH178" s="225"/>
      <c r="AI178" s="225"/>
      <c r="AJ178" s="225"/>
      <c r="AK178" s="225"/>
      <c r="AL178" s="225"/>
      <c r="AM178" s="225"/>
      <c r="AN178" s="225"/>
      <c r="AO178" s="225"/>
      <c r="AP178" s="225"/>
      <c r="AQ178" s="225"/>
      <c r="AR178" s="225"/>
      <c r="AS178" s="225"/>
      <c r="AT178" s="225"/>
      <c r="AU178" s="225"/>
      <c r="AV178" s="225"/>
      <c r="AW178" s="225"/>
      <c r="AX178" s="225"/>
      <c r="AY178" s="225"/>
      <c r="AZ178" s="225"/>
      <c r="BA178" s="225"/>
      <c r="BB178" s="225"/>
      <c r="BC178" s="225"/>
      <c r="BD178" s="225"/>
      <c r="BE178" s="225"/>
      <c r="BF178" s="225"/>
      <c r="BG178" s="225"/>
      <c r="BH178" s="225"/>
      <c r="BI178" s="225"/>
      <c r="BJ178" s="225"/>
      <c r="BK178" s="225"/>
      <c r="BL178" s="225"/>
      <c r="BM178" s="228"/>
    </row>
    <row r="179" spans="1:65">
      <c r="A179" s="29"/>
      <c r="B179" s="3" t="s">
        <v>273</v>
      </c>
      <c r="C179" s="28"/>
      <c r="D179" s="219">
        <v>1.0273931412398376</v>
      </c>
      <c r="E179" s="219">
        <v>3.9610120760566581</v>
      </c>
      <c r="F179" s="219">
        <v>5.7302824246861235</v>
      </c>
      <c r="G179" s="219">
        <v>1.7795130420052188</v>
      </c>
      <c r="H179" s="219">
        <v>1.7221111075266509</v>
      </c>
      <c r="I179" s="219">
        <v>2.5631360999109409</v>
      </c>
      <c r="J179" s="219">
        <v>2.2850966427411081</v>
      </c>
      <c r="K179" s="219">
        <v>2.7768087198557021</v>
      </c>
      <c r="L179" s="219">
        <v>2.3135485010404859</v>
      </c>
      <c r="M179" s="219">
        <v>2.2247846337716997</v>
      </c>
      <c r="N179" s="219">
        <v>1.027482359945902</v>
      </c>
      <c r="O179" s="219">
        <v>1.9564488906498494</v>
      </c>
      <c r="P179" s="219">
        <v>0.14103399117470386</v>
      </c>
      <c r="Q179" s="219">
        <v>2.1369760566432805</v>
      </c>
      <c r="R179" s="219">
        <v>3.1456318920051651</v>
      </c>
      <c r="S179" s="219">
        <v>0.94517017868035957</v>
      </c>
      <c r="T179" s="219">
        <v>1.4719601443879746</v>
      </c>
      <c r="U179" s="219">
        <v>2.3796358264798982</v>
      </c>
      <c r="V179" s="219">
        <v>2.5047288609082341</v>
      </c>
      <c r="W179" s="219">
        <v>2.605070056639553</v>
      </c>
      <c r="X179" s="216"/>
      <c r="Y179" s="217"/>
      <c r="Z179" s="217"/>
      <c r="AA179" s="217"/>
      <c r="AB179" s="217"/>
      <c r="AC179" s="217"/>
      <c r="AD179" s="217"/>
      <c r="AE179" s="217"/>
      <c r="AF179" s="217"/>
      <c r="AG179" s="217"/>
      <c r="AH179" s="217"/>
      <c r="AI179" s="217"/>
      <c r="AJ179" s="217"/>
      <c r="AK179" s="217"/>
      <c r="AL179" s="217"/>
      <c r="AM179" s="217"/>
      <c r="AN179" s="217"/>
      <c r="AO179" s="217"/>
      <c r="AP179" s="217"/>
      <c r="AQ179" s="217"/>
      <c r="AR179" s="217"/>
      <c r="AS179" s="217"/>
      <c r="AT179" s="217"/>
      <c r="AU179" s="217"/>
      <c r="AV179" s="217"/>
      <c r="AW179" s="217"/>
      <c r="AX179" s="217"/>
      <c r="AY179" s="217"/>
      <c r="AZ179" s="217"/>
      <c r="BA179" s="217"/>
      <c r="BB179" s="217"/>
      <c r="BC179" s="217"/>
      <c r="BD179" s="217"/>
      <c r="BE179" s="217"/>
      <c r="BF179" s="217"/>
      <c r="BG179" s="217"/>
      <c r="BH179" s="217"/>
      <c r="BI179" s="217"/>
      <c r="BJ179" s="217"/>
      <c r="BK179" s="217"/>
      <c r="BL179" s="217"/>
      <c r="BM179" s="221"/>
    </row>
    <row r="180" spans="1:65">
      <c r="A180" s="29"/>
      <c r="B180" s="3" t="s">
        <v>87</v>
      </c>
      <c r="C180" s="28"/>
      <c r="D180" s="13">
        <v>1.476316332759915E-2</v>
      </c>
      <c r="E180" s="13">
        <v>6.5278854221275981E-2</v>
      </c>
      <c r="F180" s="13">
        <v>8.5244575281076887E-2</v>
      </c>
      <c r="G180" s="13">
        <v>2.8127181907353298E-2</v>
      </c>
      <c r="H180" s="13">
        <v>2.8131409325237965E-2</v>
      </c>
      <c r="I180" s="13">
        <v>3.7795076430242436E-2</v>
      </c>
      <c r="J180" s="13">
        <v>3.2729959074830867E-2</v>
      </c>
      <c r="K180" s="13">
        <v>4.4523923888653692E-2</v>
      </c>
      <c r="L180" s="13">
        <v>3.4961945915381112E-2</v>
      </c>
      <c r="M180" s="13">
        <v>3.7633797018974333E-2</v>
      </c>
      <c r="N180" s="13">
        <v>1.9537599542610799E-2</v>
      </c>
      <c r="O180" s="13">
        <v>3.0597148981134682E-2</v>
      </c>
      <c r="P180" s="13">
        <v>2.2317435343780349E-3</v>
      </c>
      <c r="Q180" s="13">
        <v>3.2961070282415642E-2</v>
      </c>
      <c r="R180" s="13">
        <v>5.3270650160968075E-2</v>
      </c>
      <c r="S180" s="13">
        <v>1.6211254565439818E-2</v>
      </c>
      <c r="T180" s="13">
        <v>2.1699658148225671E-2</v>
      </c>
      <c r="U180" s="13">
        <v>3.3219671844763585E-2</v>
      </c>
      <c r="V180" s="13">
        <v>3.7788215150740261E-2</v>
      </c>
      <c r="W180" s="13">
        <v>4.238987969472871E-2</v>
      </c>
      <c r="X180" s="15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274</v>
      </c>
      <c r="C181" s="28"/>
      <c r="D181" s="13">
        <v>9.0450830000080584E-2</v>
      </c>
      <c r="E181" s="13">
        <v>-4.9214624169250709E-2</v>
      </c>
      <c r="F181" s="13">
        <v>5.3314652769566484E-2</v>
      </c>
      <c r="G181" s="13">
        <v>-8.6573223134219779E-3</v>
      </c>
      <c r="H181" s="13">
        <v>-4.0779332154162073E-2</v>
      </c>
      <c r="I181" s="13">
        <v>6.2637870259927508E-2</v>
      </c>
      <c r="J181" s="13">
        <v>9.3976416446015509E-2</v>
      </c>
      <c r="K181" s="13">
        <v>-2.2759668097161678E-2</v>
      </c>
      <c r="L181" s="13">
        <v>3.6888031477025462E-2</v>
      </c>
      <c r="M181" s="13">
        <v>-7.3684805649554264E-2</v>
      </c>
      <c r="N181" s="13">
        <v>-0.17595292803682083</v>
      </c>
      <c r="O181" s="13">
        <v>1.9277279421350269E-3</v>
      </c>
      <c r="P181" s="13">
        <v>-9.787599212533693E-3</v>
      </c>
      <c r="Q181" s="13">
        <v>1.5891205532346575E-2</v>
      </c>
      <c r="R181" s="13">
        <v>-7.4729423855757204E-2</v>
      </c>
      <c r="S181" s="13">
        <v>-8.642914776523003E-2</v>
      </c>
      <c r="T181" s="13">
        <v>6.2899024811478244E-2</v>
      </c>
      <c r="U181" s="13">
        <v>0.12244226256504542</v>
      </c>
      <c r="V181" s="13">
        <v>3.8611651517260537E-2</v>
      </c>
      <c r="W181" s="13">
        <v>-3.704482206698656E-2</v>
      </c>
      <c r="X181" s="15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275</v>
      </c>
      <c r="C182" s="46"/>
      <c r="D182" s="44">
        <v>1.23</v>
      </c>
      <c r="E182" s="44">
        <v>0.6</v>
      </c>
      <c r="F182" s="44">
        <v>0.75</v>
      </c>
      <c r="G182" s="44">
        <v>7.0000000000000007E-2</v>
      </c>
      <c r="H182" s="44">
        <v>0.49</v>
      </c>
      <c r="I182" s="44">
        <v>0.87</v>
      </c>
      <c r="J182" s="44">
        <v>1.28</v>
      </c>
      <c r="K182" s="44">
        <v>0.26</v>
      </c>
      <c r="L182" s="44">
        <v>0.53</v>
      </c>
      <c r="M182" s="44">
        <v>0.92</v>
      </c>
      <c r="N182" s="44">
        <v>2.27</v>
      </c>
      <c r="O182" s="44">
        <v>7.0000000000000007E-2</v>
      </c>
      <c r="P182" s="44">
        <v>0.08</v>
      </c>
      <c r="Q182" s="44">
        <v>0.25</v>
      </c>
      <c r="R182" s="44">
        <v>0.94</v>
      </c>
      <c r="S182" s="44">
        <v>1.0900000000000001</v>
      </c>
      <c r="T182" s="44">
        <v>0.87</v>
      </c>
      <c r="U182" s="44">
        <v>1.65</v>
      </c>
      <c r="V182" s="44">
        <v>0.55000000000000004</v>
      </c>
      <c r="W182" s="44">
        <v>0.44</v>
      </c>
      <c r="X182" s="15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5"/>
    </row>
    <row r="184" spans="1:65" ht="15">
      <c r="B184" s="8" t="s">
        <v>579</v>
      </c>
      <c r="BM184" s="27" t="s">
        <v>67</v>
      </c>
    </row>
    <row r="185" spans="1:65" ht="15">
      <c r="A185" s="24" t="s">
        <v>25</v>
      </c>
      <c r="B185" s="18" t="s">
        <v>114</v>
      </c>
      <c r="C185" s="15" t="s">
        <v>115</v>
      </c>
      <c r="D185" s="16" t="s">
        <v>240</v>
      </c>
      <c r="E185" s="17" t="s">
        <v>240</v>
      </c>
      <c r="F185" s="17" t="s">
        <v>240</v>
      </c>
      <c r="G185" s="17" t="s">
        <v>240</v>
      </c>
      <c r="H185" s="17" t="s">
        <v>240</v>
      </c>
      <c r="I185" s="17" t="s">
        <v>240</v>
      </c>
      <c r="J185" s="17" t="s">
        <v>240</v>
      </c>
      <c r="K185" s="17" t="s">
        <v>240</v>
      </c>
      <c r="L185" s="17" t="s">
        <v>240</v>
      </c>
      <c r="M185" s="17" t="s">
        <v>240</v>
      </c>
      <c r="N185" s="17" t="s">
        <v>240</v>
      </c>
      <c r="O185" s="17" t="s">
        <v>240</v>
      </c>
      <c r="P185" s="17" t="s">
        <v>240</v>
      </c>
      <c r="Q185" s="17" t="s">
        <v>240</v>
      </c>
      <c r="R185" s="17" t="s">
        <v>240</v>
      </c>
      <c r="S185" s="17" t="s">
        <v>240</v>
      </c>
      <c r="T185" s="17" t="s">
        <v>240</v>
      </c>
      <c r="U185" s="17" t="s">
        <v>240</v>
      </c>
      <c r="V185" s="17" t="s">
        <v>240</v>
      </c>
      <c r="W185" s="17" t="s">
        <v>240</v>
      </c>
      <c r="X185" s="17" t="s">
        <v>240</v>
      </c>
      <c r="Y185" s="17" t="s">
        <v>240</v>
      </c>
      <c r="Z185" s="17" t="s">
        <v>240</v>
      </c>
      <c r="AA185" s="17" t="s">
        <v>240</v>
      </c>
      <c r="AB185" s="17" t="s">
        <v>240</v>
      </c>
      <c r="AC185" s="17" t="s">
        <v>240</v>
      </c>
      <c r="AD185" s="15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241</v>
      </c>
      <c r="C186" s="9" t="s">
        <v>241</v>
      </c>
      <c r="D186" s="151" t="s">
        <v>243</v>
      </c>
      <c r="E186" s="152" t="s">
        <v>244</v>
      </c>
      <c r="F186" s="152" t="s">
        <v>245</v>
      </c>
      <c r="G186" s="152" t="s">
        <v>246</v>
      </c>
      <c r="H186" s="152" t="s">
        <v>248</v>
      </c>
      <c r="I186" s="152" t="s">
        <v>249</v>
      </c>
      <c r="J186" s="152" t="s">
        <v>250</v>
      </c>
      <c r="K186" s="152" t="s">
        <v>251</v>
      </c>
      <c r="L186" s="152" t="s">
        <v>252</v>
      </c>
      <c r="M186" s="152" t="s">
        <v>253</v>
      </c>
      <c r="N186" s="152" t="s">
        <v>254</v>
      </c>
      <c r="O186" s="152" t="s">
        <v>255</v>
      </c>
      <c r="P186" s="152" t="s">
        <v>256</v>
      </c>
      <c r="Q186" s="152" t="s">
        <v>257</v>
      </c>
      <c r="R186" s="152" t="s">
        <v>258</v>
      </c>
      <c r="S186" s="152" t="s">
        <v>259</v>
      </c>
      <c r="T186" s="152" t="s">
        <v>260</v>
      </c>
      <c r="U186" s="152" t="s">
        <v>261</v>
      </c>
      <c r="V186" s="152" t="s">
        <v>279</v>
      </c>
      <c r="W186" s="152" t="s">
        <v>308</v>
      </c>
      <c r="X186" s="152" t="s">
        <v>280</v>
      </c>
      <c r="Y186" s="152" t="s">
        <v>262</v>
      </c>
      <c r="Z186" s="152" t="s">
        <v>263</v>
      </c>
      <c r="AA186" s="152" t="s">
        <v>281</v>
      </c>
      <c r="AB186" s="152" t="s">
        <v>264</v>
      </c>
      <c r="AC186" s="152" t="s">
        <v>265</v>
      </c>
      <c r="AD186" s="15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304</v>
      </c>
      <c r="E187" s="11" t="s">
        <v>304</v>
      </c>
      <c r="F187" s="11" t="s">
        <v>118</v>
      </c>
      <c r="G187" s="11" t="s">
        <v>304</v>
      </c>
      <c r="H187" s="11" t="s">
        <v>304</v>
      </c>
      <c r="I187" s="11" t="s">
        <v>305</v>
      </c>
      <c r="J187" s="11" t="s">
        <v>305</v>
      </c>
      <c r="K187" s="11" t="s">
        <v>305</v>
      </c>
      <c r="L187" s="11" t="s">
        <v>305</v>
      </c>
      <c r="M187" s="11" t="s">
        <v>305</v>
      </c>
      <c r="N187" s="11" t="s">
        <v>304</v>
      </c>
      <c r="O187" s="11" t="s">
        <v>304</v>
      </c>
      <c r="P187" s="11" t="s">
        <v>305</v>
      </c>
      <c r="Q187" s="11" t="s">
        <v>304</v>
      </c>
      <c r="R187" s="11" t="s">
        <v>118</v>
      </c>
      <c r="S187" s="11" t="s">
        <v>305</v>
      </c>
      <c r="T187" s="11" t="s">
        <v>304</v>
      </c>
      <c r="U187" s="11" t="s">
        <v>305</v>
      </c>
      <c r="V187" s="11" t="s">
        <v>305</v>
      </c>
      <c r="W187" s="11" t="s">
        <v>304</v>
      </c>
      <c r="X187" s="11" t="s">
        <v>304</v>
      </c>
      <c r="Y187" s="11" t="s">
        <v>305</v>
      </c>
      <c r="Z187" s="11" t="s">
        <v>305</v>
      </c>
      <c r="AA187" s="11" t="s">
        <v>305</v>
      </c>
      <c r="AB187" s="11" t="s">
        <v>304</v>
      </c>
      <c r="AC187" s="11" t="s">
        <v>305</v>
      </c>
      <c r="AD187" s="15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15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3</v>
      </c>
    </row>
    <row r="189" spans="1:65">
      <c r="A189" s="29"/>
      <c r="B189" s="18">
        <v>1</v>
      </c>
      <c r="C189" s="14">
        <v>1</v>
      </c>
      <c r="D189" s="21">
        <v>7.7000000000000011</v>
      </c>
      <c r="E189" s="146">
        <v>7</v>
      </c>
      <c r="F189" s="21">
        <v>7.3678643084970972</v>
      </c>
      <c r="G189" s="21">
        <v>6.8</v>
      </c>
      <c r="H189" s="147">
        <v>8.85</v>
      </c>
      <c r="I189" s="21">
        <v>7.4</v>
      </c>
      <c r="J189" s="21">
        <v>6.8</v>
      </c>
      <c r="K189" s="21">
        <v>7.3</v>
      </c>
      <c r="L189" s="21">
        <v>7.8</v>
      </c>
      <c r="M189" s="21">
        <v>6.5</v>
      </c>
      <c r="N189" s="21">
        <v>7.8</v>
      </c>
      <c r="O189" s="21">
        <v>8.1999999999999993</v>
      </c>
      <c r="P189" s="21">
        <v>7.7000000000000011</v>
      </c>
      <c r="Q189" s="21">
        <v>7.4096188941458534</v>
      </c>
      <c r="R189" s="146">
        <v>7</v>
      </c>
      <c r="S189" s="21">
        <v>7</v>
      </c>
      <c r="T189" s="21">
        <v>7.3558799999999991</v>
      </c>
      <c r="U189" s="146">
        <v>7</v>
      </c>
      <c r="V189" s="21">
        <v>6.6</v>
      </c>
      <c r="W189" s="21">
        <v>7.6</v>
      </c>
      <c r="X189" s="21">
        <v>7.2</v>
      </c>
      <c r="Y189" s="21">
        <v>7.3</v>
      </c>
      <c r="Z189" s="21">
        <v>7.3</v>
      </c>
      <c r="AA189" s="146">
        <v>7</v>
      </c>
      <c r="AB189" s="21">
        <v>6.1</v>
      </c>
      <c r="AC189" s="21">
        <v>7.4</v>
      </c>
      <c r="AD189" s="15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>
        <v>1</v>
      </c>
      <c r="C190" s="9">
        <v>2</v>
      </c>
      <c r="D190" s="11">
        <v>7.9</v>
      </c>
      <c r="E190" s="148">
        <v>7</v>
      </c>
      <c r="F190" s="11">
        <v>7.2237924361904406</v>
      </c>
      <c r="G190" s="11">
        <v>7.3</v>
      </c>
      <c r="H190" s="148">
        <v>9.9</v>
      </c>
      <c r="I190" s="11">
        <v>7.4</v>
      </c>
      <c r="J190" s="11">
        <v>6.7</v>
      </c>
      <c r="K190" s="11">
        <v>7.4</v>
      </c>
      <c r="L190" s="11">
        <v>7.7000000000000011</v>
      </c>
      <c r="M190" s="11">
        <v>6.8</v>
      </c>
      <c r="N190" s="11">
        <v>7.6</v>
      </c>
      <c r="O190" s="11">
        <v>8.3000000000000007</v>
      </c>
      <c r="P190" s="11">
        <v>7.7000000000000011</v>
      </c>
      <c r="Q190" s="11">
        <v>7.4184283191343727</v>
      </c>
      <c r="R190" s="148">
        <v>7</v>
      </c>
      <c r="S190" s="11">
        <v>7.24</v>
      </c>
      <c r="T190" s="11">
        <v>7.7116200000000008</v>
      </c>
      <c r="U190" s="148">
        <v>7</v>
      </c>
      <c r="V190" s="11">
        <v>6.6</v>
      </c>
      <c r="W190" s="11">
        <v>7.4</v>
      </c>
      <c r="X190" s="11">
        <v>7.5</v>
      </c>
      <c r="Y190" s="11">
        <v>7.5</v>
      </c>
      <c r="Z190" s="11">
        <v>7.4</v>
      </c>
      <c r="AA190" s="148">
        <v>7</v>
      </c>
      <c r="AB190" s="11">
        <v>6.8</v>
      </c>
      <c r="AC190" s="11">
        <v>7.1</v>
      </c>
      <c r="AD190" s="15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20</v>
      </c>
    </row>
    <row r="191" spans="1:65">
      <c r="A191" s="29"/>
      <c r="B191" s="19">
        <v>1</v>
      </c>
      <c r="C191" s="9">
        <v>3</v>
      </c>
      <c r="D191" s="11">
        <v>7.8</v>
      </c>
      <c r="E191" s="148">
        <v>7</v>
      </c>
      <c r="F191" s="11">
        <v>7.4220176301830598</v>
      </c>
      <c r="G191" s="11">
        <v>7.3</v>
      </c>
      <c r="H191" s="148">
        <v>10.09</v>
      </c>
      <c r="I191" s="11">
        <v>7.4</v>
      </c>
      <c r="J191" s="11">
        <v>6.9</v>
      </c>
      <c r="K191" s="11">
        <v>7.2</v>
      </c>
      <c r="L191" s="11">
        <v>7.6</v>
      </c>
      <c r="M191" s="11">
        <v>7.1</v>
      </c>
      <c r="N191" s="11">
        <v>7.8</v>
      </c>
      <c r="O191" s="11">
        <v>8.1</v>
      </c>
      <c r="P191" s="11">
        <v>7.5</v>
      </c>
      <c r="Q191" s="11">
        <v>7.4449578191422789</v>
      </c>
      <c r="R191" s="148">
        <v>7</v>
      </c>
      <c r="S191" s="11">
        <v>7.35</v>
      </c>
      <c r="T191" s="11">
        <v>7.4991000000000003</v>
      </c>
      <c r="U191" s="148">
        <v>7</v>
      </c>
      <c r="V191" s="11">
        <v>6.1</v>
      </c>
      <c r="W191" s="11">
        <v>7.9</v>
      </c>
      <c r="X191" s="11">
        <v>7.5</v>
      </c>
      <c r="Y191" s="11">
        <v>7.3</v>
      </c>
      <c r="Z191" s="11">
        <v>7.6</v>
      </c>
      <c r="AA191" s="148">
        <v>7</v>
      </c>
      <c r="AB191" s="11">
        <v>7.1</v>
      </c>
      <c r="AC191" s="11">
        <v>7.3</v>
      </c>
      <c r="AD191" s="15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16</v>
      </c>
    </row>
    <row r="192" spans="1:65">
      <c r="A192" s="29"/>
      <c r="B192" s="19">
        <v>1</v>
      </c>
      <c r="C192" s="9">
        <v>4</v>
      </c>
      <c r="D192" s="11">
        <v>7.7000000000000011</v>
      </c>
      <c r="E192" s="148">
        <v>7</v>
      </c>
      <c r="F192" s="11">
        <v>7.2628528837079802</v>
      </c>
      <c r="G192" s="11">
        <v>6.9</v>
      </c>
      <c r="H192" s="148">
        <v>9.84</v>
      </c>
      <c r="I192" s="11">
        <v>7.4</v>
      </c>
      <c r="J192" s="11">
        <v>7.3</v>
      </c>
      <c r="K192" s="11">
        <v>7.3</v>
      </c>
      <c r="L192" s="11">
        <v>7.8</v>
      </c>
      <c r="M192" s="11">
        <v>6.7</v>
      </c>
      <c r="N192" s="11">
        <v>7.7000000000000011</v>
      </c>
      <c r="O192" s="11">
        <v>8</v>
      </c>
      <c r="P192" s="11">
        <v>7.7000000000000011</v>
      </c>
      <c r="Q192" s="11">
        <v>7.334064127836756</v>
      </c>
      <c r="R192" s="148">
        <v>7</v>
      </c>
      <c r="S192" s="11">
        <v>7.39</v>
      </c>
      <c r="T192" s="11">
        <v>7.2265199999999998</v>
      </c>
      <c r="U192" s="148">
        <v>6</v>
      </c>
      <c r="V192" s="11">
        <v>6.5</v>
      </c>
      <c r="W192" s="11">
        <v>8.6</v>
      </c>
      <c r="X192" s="11">
        <v>7.6</v>
      </c>
      <c r="Y192" s="11">
        <v>7.4</v>
      </c>
      <c r="Z192" s="11">
        <v>7.2</v>
      </c>
      <c r="AA192" s="148">
        <v>7</v>
      </c>
      <c r="AB192" s="11">
        <v>6.5</v>
      </c>
      <c r="AC192" s="11">
        <v>7.1</v>
      </c>
      <c r="AD192" s="15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7.3352879990254207</v>
      </c>
    </row>
    <row r="193" spans="1:65">
      <c r="A193" s="29"/>
      <c r="B193" s="19">
        <v>1</v>
      </c>
      <c r="C193" s="9">
        <v>5</v>
      </c>
      <c r="D193" s="11">
        <v>7.8</v>
      </c>
      <c r="E193" s="148">
        <v>7</v>
      </c>
      <c r="F193" s="11">
        <v>7.2130961395452573</v>
      </c>
      <c r="G193" s="11">
        <v>6.9</v>
      </c>
      <c r="H193" s="148">
        <v>10.14</v>
      </c>
      <c r="I193" s="149">
        <v>7.8</v>
      </c>
      <c r="J193" s="11">
        <v>6.8</v>
      </c>
      <c r="K193" s="11">
        <v>7</v>
      </c>
      <c r="L193" s="11">
        <v>7.7000000000000011</v>
      </c>
      <c r="M193" s="11">
        <v>6.9</v>
      </c>
      <c r="N193" s="11">
        <v>7.8</v>
      </c>
      <c r="O193" s="11">
        <v>7.8</v>
      </c>
      <c r="P193" s="11">
        <v>7.4</v>
      </c>
      <c r="Q193" s="11">
        <v>7.1714715559066162</v>
      </c>
      <c r="R193" s="148">
        <v>7</v>
      </c>
      <c r="S193" s="11">
        <v>7.05</v>
      </c>
      <c r="T193" s="11">
        <v>7.5419400000000003</v>
      </c>
      <c r="U193" s="148">
        <v>7</v>
      </c>
      <c r="V193" s="11">
        <v>6.1</v>
      </c>
      <c r="W193" s="11">
        <v>7.7000000000000011</v>
      </c>
      <c r="X193" s="11">
        <v>7.3</v>
      </c>
      <c r="Y193" s="11">
        <v>7.2</v>
      </c>
      <c r="Z193" s="11">
        <v>7.4</v>
      </c>
      <c r="AA193" s="148">
        <v>7</v>
      </c>
      <c r="AB193" s="11">
        <v>7.3</v>
      </c>
      <c r="AC193" s="11">
        <v>7.3</v>
      </c>
      <c r="AD193" s="15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20</v>
      </c>
    </row>
    <row r="194" spans="1:65">
      <c r="A194" s="29"/>
      <c r="B194" s="19">
        <v>1</v>
      </c>
      <c r="C194" s="9">
        <v>6</v>
      </c>
      <c r="D194" s="11">
        <v>7.8</v>
      </c>
      <c r="E194" s="148">
        <v>7</v>
      </c>
      <c r="F194" s="11">
        <v>7.1384382993948803</v>
      </c>
      <c r="G194" s="11">
        <v>7</v>
      </c>
      <c r="H194" s="148">
        <v>9.89</v>
      </c>
      <c r="I194" s="11">
        <v>7.1</v>
      </c>
      <c r="J194" s="11">
        <v>7</v>
      </c>
      <c r="K194" s="11">
        <v>7</v>
      </c>
      <c r="L194" s="11">
        <v>7.7000000000000011</v>
      </c>
      <c r="M194" s="11">
        <v>6.7</v>
      </c>
      <c r="N194" s="11">
        <v>7.5</v>
      </c>
      <c r="O194" s="11">
        <v>8.3000000000000007</v>
      </c>
      <c r="P194" s="11">
        <v>7.8</v>
      </c>
      <c r="Q194" s="11">
        <v>7.5458654635184086</v>
      </c>
      <c r="R194" s="148">
        <v>7</v>
      </c>
      <c r="S194" s="11">
        <v>7.47</v>
      </c>
      <c r="T194" s="11">
        <v>7.7187600000000005</v>
      </c>
      <c r="U194" s="148">
        <v>7</v>
      </c>
      <c r="V194" s="11">
        <v>6.3</v>
      </c>
      <c r="W194" s="11">
        <v>8.1999999999999993</v>
      </c>
      <c r="X194" s="11">
        <v>7.5</v>
      </c>
      <c r="Y194" s="11">
        <v>7.2</v>
      </c>
      <c r="Z194" s="11">
        <v>7.4</v>
      </c>
      <c r="AA194" s="148">
        <v>7</v>
      </c>
      <c r="AB194" s="11">
        <v>6.7</v>
      </c>
      <c r="AC194" s="11">
        <v>7.3</v>
      </c>
      <c r="AD194" s="15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20" t="s">
        <v>271</v>
      </c>
      <c r="C195" s="12"/>
      <c r="D195" s="22">
        <v>7.7833333333333323</v>
      </c>
      <c r="E195" s="22">
        <v>7</v>
      </c>
      <c r="F195" s="22">
        <v>7.2713436162531186</v>
      </c>
      <c r="G195" s="22">
        <v>7.0333333333333323</v>
      </c>
      <c r="H195" s="22">
        <v>9.7850000000000001</v>
      </c>
      <c r="I195" s="22">
        <v>7.416666666666667</v>
      </c>
      <c r="J195" s="22">
        <v>6.916666666666667</v>
      </c>
      <c r="K195" s="22">
        <v>7.2</v>
      </c>
      <c r="L195" s="22">
        <v>7.7166666666666677</v>
      </c>
      <c r="M195" s="22">
        <v>6.7833333333333341</v>
      </c>
      <c r="N195" s="22">
        <v>7.6999999999999993</v>
      </c>
      <c r="O195" s="22">
        <v>8.1166666666666671</v>
      </c>
      <c r="P195" s="22">
        <v>7.6333333333333329</v>
      </c>
      <c r="Q195" s="22">
        <v>7.3874010299473802</v>
      </c>
      <c r="R195" s="22">
        <v>7</v>
      </c>
      <c r="S195" s="22">
        <v>7.25</v>
      </c>
      <c r="T195" s="22">
        <v>7.5089700000000006</v>
      </c>
      <c r="U195" s="22">
        <v>6.833333333333333</v>
      </c>
      <c r="V195" s="22">
        <v>6.3666666666666663</v>
      </c>
      <c r="W195" s="22">
        <v>7.9000000000000012</v>
      </c>
      <c r="X195" s="22">
        <v>7.4333333333333327</v>
      </c>
      <c r="Y195" s="22">
        <v>7.3166666666666673</v>
      </c>
      <c r="Z195" s="22">
        <v>7.3833333333333329</v>
      </c>
      <c r="AA195" s="22">
        <v>7</v>
      </c>
      <c r="AB195" s="22">
        <v>6.75</v>
      </c>
      <c r="AC195" s="22">
        <v>7.2499999999999991</v>
      </c>
      <c r="AD195" s="15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272</v>
      </c>
      <c r="C196" s="28"/>
      <c r="D196" s="11">
        <v>7.8</v>
      </c>
      <c r="E196" s="11">
        <v>7</v>
      </c>
      <c r="F196" s="11">
        <v>7.2433226599492109</v>
      </c>
      <c r="G196" s="11">
        <v>6.95</v>
      </c>
      <c r="H196" s="11">
        <v>9.8949999999999996</v>
      </c>
      <c r="I196" s="11">
        <v>7.4</v>
      </c>
      <c r="J196" s="11">
        <v>6.85</v>
      </c>
      <c r="K196" s="11">
        <v>7.25</v>
      </c>
      <c r="L196" s="11">
        <v>7.7000000000000011</v>
      </c>
      <c r="M196" s="11">
        <v>6.75</v>
      </c>
      <c r="N196" s="11">
        <v>7.75</v>
      </c>
      <c r="O196" s="11">
        <v>8.1499999999999986</v>
      </c>
      <c r="P196" s="11">
        <v>7.7000000000000011</v>
      </c>
      <c r="Q196" s="11">
        <v>7.4140236066401126</v>
      </c>
      <c r="R196" s="11">
        <v>7</v>
      </c>
      <c r="S196" s="11">
        <v>7.2949999999999999</v>
      </c>
      <c r="T196" s="11">
        <v>7.5205200000000003</v>
      </c>
      <c r="U196" s="11">
        <v>7</v>
      </c>
      <c r="V196" s="11">
        <v>6.4</v>
      </c>
      <c r="W196" s="11">
        <v>7.8000000000000007</v>
      </c>
      <c r="X196" s="11">
        <v>7.5</v>
      </c>
      <c r="Y196" s="11">
        <v>7.3</v>
      </c>
      <c r="Z196" s="11">
        <v>7.4</v>
      </c>
      <c r="AA196" s="11">
        <v>7</v>
      </c>
      <c r="AB196" s="11">
        <v>6.75</v>
      </c>
      <c r="AC196" s="11">
        <v>7.3</v>
      </c>
      <c r="AD196" s="15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273</v>
      </c>
      <c r="C197" s="28"/>
      <c r="D197" s="23">
        <v>7.5277265270907709E-2</v>
      </c>
      <c r="E197" s="23">
        <v>0</v>
      </c>
      <c r="F197" s="23">
        <v>0.10526984521841458</v>
      </c>
      <c r="G197" s="23">
        <v>0.21602468994692853</v>
      </c>
      <c r="H197" s="23">
        <v>0.47340257709480227</v>
      </c>
      <c r="I197" s="23">
        <v>0.22286019533929038</v>
      </c>
      <c r="J197" s="23">
        <v>0.21369760566432799</v>
      </c>
      <c r="K197" s="23">
        <v>0.16733200530681516</v>
      </c>
      <c r="L197" s="23">
        <v>7.5277265270907986E-2</v>
      </c>
      <c r="M197" s="23">
        <v>0.20412414523193137</v>
      </c>
      <c r="N197" s="23">
        <v>0.12649110640673514</v>
      </c>
      <c r="O197" s="23">
        <v>0.19407902170679542</v>
      </c>
      <c r="P197" s="23">
        <v>0.15055453054181633</v>
      </c>
      <c r="Q197" s="23">
        <v>0.12597654522928245</v>
      </c>
      <c r="R197" s="23">
        <v>0</v>
      </c>
      <c r="S197" s="23">
        <v>0.19005262429127348</v>
      </c>
      <c r="T197" s="23">
        <v>0.19466784788454458</v>
      </c>
      <c r="U197" s="23">
        <v>0.40824829046386302</v>
      </c>
      <c r="V197" s="23">
        <v>0.23380903889000246</v>
      </c>
      <c r="W197" s="23">
        <v>0.43817804600413257</v>
      </c>
      <c r="X197" s="23">
        <v>0.15055453054181608</v>
      </c>
      <c r="Y197" s="23">
        <v>0.1169045194450012</v>
      </c>
      <c r="Z197" s="23">
        <v>0.13291601358251245</v>
      </c>
      <c r="AA197" s="23">
        <v>0</v>
      </c>
      <c r="AB197" s="23">
        <v>0.42778499272414877</v>
      </c>
      <c r="AC197" s="23">
        <v>0.12247448713915912</v>
      </c>
      <c r="AD197" s="207"/>
      <c r="AE197" s="208"/>
      <c r="AF197" s="208"/>
      <c r="AG197" s="208"/>
      <c r="AH197" s="208"/>
      <c r="AI197" s="208"/>
      <c r="AJ197" s="208"/>
      <c r="AK197" s="208"/>
      <c r="AL197" s="208"/>
      <c r="AM197" s="208"/>
      <c r="AN197" s="208"/>
      <c r="AO197" s="208"/>
      <c r="AP197" s="208"/>
      <c r="AQ197" s="208"/>
      <c r="AR197" s="208"/>
      <c r="AS197" s="208"/>
      <c r="AT197" s="208"/>
      <c r="AU197" s="208"/>
      <c r="AV197" s="208"/>
      <c r="AW197" s="208"/>
      <c r="AX197" s="208"/>
      <c r="AY197" s="208"/>
      <c r="AZ197" s="208"/>
      <c r="BA197" s="208"/>
      <c r="BB197" s="208"/>
      <c r="BC197" s="208"/>
      <c r="BD197" s="208"/>
      <c r="BE197" s="208"/>
      <c r="BF197" s="208"/>
      <c r="BG197" s="208"/>
      <c r="BH197" s="208"/>
      <c r="BI197" s="208"/>
      <c r="BJ197" s="208"/>
      <c r="BK197" s="208"/>
      <c r="BL197" s="208"/>
      <c r="BM197" s="56"/>
    </row>
    <row r="198" spans="1:65">
      <c r="A198" s="29"/>
      <c r="B198" s="3" t="s">
        <v>87</v>
      </c>
      <c r="C198" s="28"/>
      <c r="D198" s="13">
        <v>9.6715972510802214E-3</v>
      </c>
      <c r="E198" s="13">
        <v>0</v>
      </c>
      <c r="F198" s="13">
        <v>1.4477358074938497E-2</v>
      </c>
      <c r="G198" s="13">
        <v>3.0714410892928232E-2</v>
      </c>
      <c r="H198" s="13">
        <v>4.8380437107286893E-2</v>
      </c>
      <c r="I198" s="13">
        <v>3.0048565663724543E-2</v>
      </c>
      <c r="J198" s="13">
        <v>3.0896039373155854E-2</v>
      </c>
      <c r="K198" s="13">
        <v>2.3240556292613217E-2</v>
      </c>
      <c r="L198" s="13">
        <v>9.7551531668563247E-3</v>
      </c>
      <c r="M198" s="13">
        <v>3.0092011582102902E-2</v>
      </c>
      <c r="N198" s="13">
        <v>1.642741641645911E-2</v>
      </c>
      <c r="O198" s="13">
        <v>2.3911173105560009E-2</v>
      </c>
      <c r="P198" s="13">
        <v>1.9723300944342752E-2</v>
      </c>
      <c r="Q198" s="13">
        <v>1.7052891093713884E-2</v>
      </c>
      <c r="R198" s="13">
        <v>0</v>
      </c>
      <c r="S198" s="13">
        <v>2.6214155074658411E-2</v>
      </c>
      <c r="T198" s="13">
        <v>2.5924707101579122E-2</v>
      </c>
      <c r="U198" s="13">
        <v>5.9743652263004349E-2</v>
      </c>
      <c r="V198" s="13">
        <v>3.6723932809948033E-2</v>
      </c>
      <c r="W198" s="13">
        <v>5.5465575443561073E-2</v>
      </c>
      <c r="X198" s="13">
        <v>2.0253972718629967E-2</v>
      </c>
      <c r="Y198" s="13">
        <v>1.5977838648519524E-2</v>
      </c>
      <c r="Z198" s="13">
        <v>1.800216888250733E-2</v>
      </c>
      <c r="AA198" s="13">
        <v>0</v>
      </c>
      <c r="AB198" s="13">
        <v>6.3375554477651669E-2</v>
      </c>
      <c r="AC198" s="13">
        <v>1.6893032708849537E-2</v>
      </c>
      <c r="AD198" s="15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274</v>
      </c>
      <c r="C199" s="28"/>
      <c r="D199" s="13">
        <v>6.1080810237776673E-2</v>
      </c>
      <c r="E199" s="13">
        <v>-4.5708907280800348E-2</v>
      </c>
      <c r="F199" s="13">
        <v>-8.7173649870050385E-3</v>
      </c>
      <c r="G199" s="13">
        <v>-4.1164663982137695E-2</v>
      </c>
      <c r="H199" s="13">
        <v>0.33396262032248125</v>
      </c>
      <c r="I199" s="13">
        <v>1.1094133952485263E-2</v>
      </c>
      <c r="J199" s="13">
        <v>-5.7069515527457426E-2</v>
      </c>
      <c r="K199" s="13">
        <v>-1.8443447488823206E-2</v>
      </c>
      <c r="L199" s="13">
        <v>5.1992323640451144E-2</v>
      </c>
      <c r="M199" s="13">
        <v>-7.5246488722108817E-2</v>
      </c>
      <c r="N199" s="13">
        <v>4.9720201991119373E-2</v>
      </c>
      <c r="O199" s="13">
        <v>0.10652324322440543</v>
      </c>
      <c r="P199" s="13">
        <v>4.0631715393793844E-2</v>
      </c>
      <c r="Q199" s="13">
        <v>7.1044287462036504E-3</v>
      </c>
      <c r="R199" s="13">
        <v>-4.5708907280800348E-2</v>
      </c>
      <c r="S199" s="13">
        <v>-1.1627082540829003E-2</v>
      </c>
      <c r="T199" s="13">
        <v>2.36775980708126E-2</v>
      </c>
      <c r="U199" s="13">
        <v>-6.8430123774114726E-2</v>
      </c>
      <c r="V199" s="13">
        <v>-0.13204952995539465</v>
      </c>
      <c r="W199" s="13">
        <v>7.6985661783096848E-2</v>
      </c>
      <c r="X199" s="13">
        <v>1.336625560181659E-2</v>
      </c>
      <c r="Y199" s="13">
        <v>-2.5385959435031413E-3</v>
      </c>
      <c r="Z199" s="13">
        <v>6.5498906538223878E-3</v>
      </c>
      <c r="AA199" s="13">
        <v>-4.5708907280800348E-2</v>
      </c>
      <c r="AB199" s="13">
        <v>-7.9790732020771804E-2</v>
      </c>
      <c r="AC199" s="13">
        <v>-1.1627082540829115E-2</v>
      </c>
      <c r="AD199" s="15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275</v>
      </c>
      <c r="C200" s="46"/>
      <c r="D200" s="44">
        <v>0.95</v>
      </c>
      <c r="E200" s="44" t="s">
        <v>276</v>
      </c>
      <c r="F200" s="44">
        <v>0.27</v>
      </c>
      <c r="G200" s="44">
        <v>0.84</v>
      </c>
      <c r="H200" s="44">
        <v>5.75</v>
      </c>
      <c r="I200" s="44">
        <v>0.08</v>
      </c>
      <c r="J200" s="44">
        <v>1.1200000000000001</v>
      </c>
      <c r="K200" s="44">
        <v>0.44</v>
      </c>
      <c r="L200" s="44">
        <v>0.79</v>
      </c>
      <c r="M200" s="44">
        <v>1.44</v>
      </c>
      <c r="N200" s="44">
        <v>0.75</v>
      </c>
      <c r="O200" s="44">
        <v>1.75</v>
      </c>
      <c r="P200" s="44">
        <v>0.59</v>
      </c>
      <c r="Q200" s="44">
        <v>0</v>
      </c>
      <c r="R200" s="44" t="s">
        <v>276</v>
      </c>
      <c r="S200" s="44">
        <v>0.32</v>
      </c>
      <c r="T200" s="44">
        <v>0.3</v>
      </c>
      <c r="U200" s="44" t="s">
        <v>276</v>
      </c>
      <c r="V200" s="44">
        <v>2.44</v>
      </c>
      <c r="W200" s="44">
        <v>1.23</v>
      </c>
      <c r="X200" s="44">
        <v>0.11</v>
      </c>
      <c r="Y200" s="44">
        <v>0.16</v>
      </c>
      <c r="Z200" s="44">
        <v>0</v>
      </c>
      <c r="AA200" s="44" t="s">
        <v>276</v>
      </c>
      <c r="AB200" s="44">
        <v>1.52</v>
      </c>
      <c r="AC200" s="44">
        <v>0.32</v>
      </c>
      <c r="AD200" s="15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 t="s">
        <v>312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BM201" s="55"/>
    </row>
    <row r="202" spans="1:65">
      <c r="BM202" s="55"/>
    </row>
    <row r="203" spans="1:65" ht="15">
      <c r="B203" s="8" t="s">
        <v>580</v>
      </c>
      <c r="BM203" s="27" t="s">
        <v>67</v>
      </c>
    </row>
    <row r="204" spans="1:65" ht="15">
      <c r="A204" s="24" t="s">
        <v>51</v>
      </c>
      <c r="B204" s="18" t="s">
        <v>114</v>
      </c>
      <c r="C204" s="15" t="s">
        <v>115</v>
      </c>
      <c r="D204" s="16" t="s">
        <v>240</v>
      </c>
      <c r="E204" s="17" t="s">
        <v>240</v>
      </c>
      <c r="F204" s="17" t="s">
        <v>240</v>
      </c>
      <c r="G204" s="17" t="s">
        <v>240</v>
      </c>
      <c r="H204" s="17" t="s">
        <v>240</v>
      </c>
      <c r="I204" s="17" t="s">
        <v>240</v>
      </c>
      <c r="J204" s="17" t="s">
        <v>240</v>
      </c>
      <c r="K204" s="17" t="s">
        <v>240</v>
      </c>
      <c r="L204" s="17" t="s">
        <v>240</v>
      </c>
      <c r="M204" s="17" t="s">
        <v>240</v>
      </c>
      <c r="N204" s="17" t="s">
        <v>240</v>
      </c>
      <c r="O204" s="17" t="s">
        <v>240</v>
      </c>
      <c r="P204" s="17" t="s">
        <v>240</v>
      </c>
      <c r="Q204" s="17" t="s">
        <v>240</v>
      </c>
      <c r="R204" s="17" t="s">
        <v>240</v>
      </c>
      <c r="S204" s="17" t="s">
        <v>240</v>
      </c>
      <c r="T204" s="17" t="s">
        <v>240</v>
      </c>
      <c r="U204" s="17" t="s">
        <v>240</v>
      </c>
      <c r="V204" s="17" t="s">
        <v>240</v>
      </c>
      <c r="W204" s="17" t="s">
        <v>240</v>
      </c>
      <c r="X204" s="17" t="s">
        <v>240</v>
      </c>
      <c r="Y204" s="17" t="s">
        <v>240</v>
      </c>
      <c r="Z204" s="17" t="s">
        <v>240</v>
      </c>
      <c r="AA204" s="15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241</v>
      </c>
      <c r="C205" s="9" t="s">
        <v>241</v>
      </c>
      <c r="D205" s="151" t="s">
        <v>243</v>
      </c>
      <c r="E205" s="152" t="s">
        <v>244</v>
      </c>
      <c r="F205" s="152" t="s">
        <v>245</v>
      </c>
      <c r="G205" s="152" t="s">
        <v>246</v>
      </c>
      <c r="H205" s="152" t="s">
        <v>248</v>
      </c>
      <c r="I205" s="152" t="s">
        <v>249</v>
      </c>
      <c r="J205" s="152" t="s">
        <v>250</v>
      </c>
      <c r="K205" s="152" t="s">
        <v>251</v>
      </c>
      <c r="L205" s="152" t="s">
        <v>252</v>
      </c>
      <c r="M205" s="152" t="s">
        <v>253</v>
      </c>
      <c r="N205" s="152" t="s">
        <v>254</v>
      </c>
      <c r="O205" s="152" t="s">
        <v>255</v>
      </c>
      <c r="P205" s="152" t="s">
        <v>256</v>
      </c>
      <c r="Q205" s="152" t="s">
        <v>257</v>
      </c>
      <c r="R205" s="152" t="s">
        <v>258</v>
      </c>
      <c r="S205" s="152" t="s">
        <v>259</v>
      </c>
      <c r="T205" s="152" t="s">
        <v>261</v>
      </c>
      <c r="U205" s="152" t="s">
        <v>279</v>
      </c>
      <c r="V205" s="152" t="s">
        <v>280</v>
      </c>
      <c r="W205" s="152" t="s">
        <v>262</v>
      </c>
      <c r="X205" s="152" t="s">
        <v>263</v>
      </c>
      <c r="Y205" s="152" t="s">
        <v>281</v>
      </c>
      <c r="Z205" s="152" t="s">
        <v>265</v>
      </c>
      <c r="AA205" s="15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118</v>
      </c>
      <c r="E206" s="11" t="s">
        <v>118</v>
      </c>
      <c r="F206" s="11" t="s">
        <v>118</v>
      </c>
      <c r="G206" s="11" t="s">
        <v>304</v>
      </c>
      <c r="H206" s="11" t="s">
        <v>304</v>
      </c>
      <c r="I206" s="11" t="s">
        <v>305</v>
      </c>
      <c r="J206" s="11" t="s">
        <v>305</v>
      </c>
      <c r="K206" s="11" t="s">
        <v>305</v>
      </c>
      <c r="L206" s="11" t="s">
        <v>305</v>
      </c>
      <c r="M206" s="11" t="s">
        <v>305</v>
      </c>
      <c r="N206" s="11" t="s">
        <v>305</v>
      </c>
      <c r="O206" s="11" t="s">
        <v>304</v>
      </c>
      <c r="P206" s="11" t="s">
        <v>305</v>
      </c>
      <c r="Q206" s="11" t="s">
        <v>304</v>
      </c>
      <c r="R206" s="11" t="s">
        <v>118</v>
      </c>
      <c r="S206" s="11" t="s">
        <v>305</v>
      </c>
      <c r="T206" s="11" t="s">
        <v>305</v>
      </c>
      <c r="U206" s="11" t="s">
        <v>305</v>
      </c>
      <c r="V206" s="11" t="s">
        <v>304</v>
      </c>
      <c r="W206" s="11" t="s">
        <v>305</v>
      </c>
      <c r="X206" s="11" t="s">
        <v>305</v>
      </c>
      <c r="Y206" s="11" t="s">
        <v>305</v>
      </c>
      <c r="Z206" s="11" t="s">
        <v>305</v>
      </c>
      <c r="AA206" s="15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15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8">
        <v>1</v>
      </c>
      <c r="C208" s="14">
        <v>1</v>
      </c>
      <c r="D208" s="214">
        <v>43</v>
      </c>
      <c r="E208" s="214">
        <v>41</v>
      </c>
      <c r="F208" s="214">
        <v>38.966646542810878</v>
      </c>
      <c r="G208" s="214">
        <v>35</v>
      </c>
      <c r="H208" s="215">
        <v>63.98</v>
      </c>
      <c r="I208" s="214">
        <v>38</v>
      </c>
      <c r="J208" s="214">
        <v>41</v>
      </c>
      <c r="K208" s="214">
        <v>39</v>
      </c>
      <c r="L208" s="214">
        <v>41</v>
      </c>
      <c r="M208" s="214">
        <v>38</v>
      </c>
      <c r="N208" s="214">
        <v>31</v>
      </c>
      <c r="O208" s="214">
        <v>36</v>
      </c>
      <c r="P208" s="214">
        <v>45</v>
      </c>
      <c r="Q208" s="214">
        <v>39.318313136128751</v>
      </c>
      <c r="R208" s="214">
        <v>41</v>
      </c>
      <c r="S208" s="234">
        <v>37.1</v>
      </c>
      <c r="T208" s="214">
        <v>41</v>
      </c>
      <c r="U208" s="214">
        <v>36</v>
      </c>
      <c r="V208" s="214">
        <v>43</v>
      </c>
      <c r="W208" s="214">
        <v>37.1</v>
      </c>
      <c r="X208" s="215">
        <v>28</v>
      </c>
      <c r="Y208" s="214">
        <v>43</v>
      </c>
      <c r="Z208" s="214">
        <v>36</v>
      </c>
      <c r="AA208" s="216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17"/>
      <c r="AT208" s="217"/>
      <c r="AU208" s="217"/>
      <c r="AV208" s="217"/>
      <c r="AW208" s="217"/>
      <c r="AX208" s="217"/>
      <c r="AY208" s="217"/>
      <c r="AZ208" s="217"/>
      <c r="BA208" s="217"/>
      <c r="BB208" s="217"/>
      <c r="BC208" s="217"/>
      <c r="BD208" s="217"/>
      <c r="BE208" s="217"/>
      <c r="BF208" s="217"/>
      <c r="BG208" s="217"/>
      <c r="BH208" s="217"/>
      <c r="BI208" s="217"/>
      <c r="BJ208" s="217"/>
      <c r="BK208" s="217"/>
      <c r="BL208" s="217"/>
      <c r="BM208" s="218">
        <v>1</v>
      </c>
    </row>
    <row r="209" spans="1:65">
      <c r="A209" s="29"/>
      <c r="B209" s="19">
        <v>1</v>
      </c>
      <c r="C209" s="9">
        <v>2</v>
      </c>
      <c r="D209" s="219">
        <v>44</v>
      </c>
      <c r="E209" s="219">
        <v>41</v>
      </c>
      <c r="F209" s="219">
        <v>49.749105382845109</v>
      </c>
      <c r="G209" s="219">
        <v>36</v>
      </c>
      <c r="H209" s="220">
        <v>76.5</v>
      </c>
      <c r="I209" s="219">
        <v>41</v>
      </c>
      <c r="J209" s="219">
        <v>40</v>
      </c>
      <c r="K209" s="219">
        <v>38</v>
      </c>
      <c r="L209" s="219">
        <v>40</v>
      </c>
      <c r="M209" s="219">
        <v>39</v>
      </c>
      <c r="N209" s="219">
        <v>30</v>
      </c>
      <c r="O209" s="219">
        <v>37</v>
      </c>
      <c r="P209" s="219">
        <v>47</v>
      </c>
      <c r="Q209" s="219">
        <v>38.254327002657021</v>
      </c>
      <c r="R209" s="219">
        <v>40</v>
      </c>
      <c r="S209" s="219">
        <v>40.1</v>
      </c>
      <c r="T209" s="219">
        <v>41</v>
      </c>
      <c r="U209" s="219">
        <v>37</v>
      </c>
      <c r="V209" s="219">
        <v>44</v>
      </c>
      <c r="W209" s="219">
        <v>38</v>
      </c>
      <c r="X209" s="220">
        <v>28</v>
      </c>
      <c r="Y209" s="219">
        <v>46</v>
      </c>
      <c r="Z209" s="219">
        <v>33</v>
      </c>
      <c r="AA209" s="216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  <c r="AV209" s="217"/>
      <c r="AW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J209" s="217"/>
      <c r="BK209" s="217"/>
      <c r="BL209" s="217"/>
      <c r="BM209" s="218">
        <v>21</v>
      </c>
    </row>
    <row r="210" spans="1:65">
      <c r="A210" s="29"/>
      <c r="B210" s="19">
        <v>1</v>
      </c>
      <c r="C210" s="9">
        <v>3</v>
      </c>
      <c r="D210" s="219">
        <v>45</v>
      </c>
      <c r="E210" s="219">
        <v>42</v>
      </c>
      <c r="F210" s="219">
        <v>47.489702999293414</v>
      </c>
      <c r="G210" s="219">
        <v>35</v>
      </c>
      <c r="H210" s="220">
        <v>71.010000000000005</v>
      </c>
      <c r="I210" s="219">
        <v>40</v>
      </c>
      <c r="J210" s="219">
        <v>40</v>
      </c>
      <c r="K210" s="219">
        <v>38</v>
      </c>
      <c r="L210" s="219">
        <v>39</v>
      </c>
      <c r="M210" s="219">
        <v>40</v>
      </c>
      <c r="N210" s="219">
        <v>32</v>
      </c>
      <c r="O210" s="219">
        <v>34</v>
      </c>
      <c r="P210" s="219">
        <v>45</v>
      </c>
      <c r="Q210" s="219">
        <v>40.047651480528671</v>
      </c>
      <c r="R210" s="219">
        <v>40</v>
      </c>
      <c r="S210" s="219">
        <v>40.200000000000003</v>
      </c>
      <c r="T210" s="219">
        <v>43</v>
      </c>
      <c r="U210" s="219">
        <v>38</v>
      </c>
      <c r="V210" s="219">
        <v>44</v>
      </c>
      <c r="W210" s="219">
        <v>36.4</v>
      </c>
      <c r="X210" s="220">
        <v>29</v>
      </c>
      <c r="Y210" s="219">
        <v>41</v>
      </c>
      <c r="Z210" s="219">
        <v>35</v>
      </c>
      <c r="AA210" s="216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18">
        <v>16</v>
      </c>
    </row>
    <row r="211" spans="1:65">
      <c r="A211" s="29"/>
      <c r="B211" s="19">
        <v>1</v>
      </c>
      <c r="C211" s="9">
        <v>4</v>
      </c>
      <c r="D211" s="219">
        <v>42</v>
      </c>
      <c r="E211" s="219">
        <v>42</v>
      </c>
      <c r="F211" s="219">
        <v>45.075720674846366</v>
      </c>
      <c r="G211" s="219">
        <v>36</v>
      </c>
      <c r="H211" s="220">
        <v>81.06</v>
      </c>
      <c r="I211" s="219">
        <v>38</v>
      </c>
      <c r="J211" s="219">
        <v>40</v>
      </c>
      <c r="K211" s="219">
        <v>38</v>
      </c>
      <c r="L211" s="219">
        <v>40</v>
      </c>
      <c r="M211" s="219">
        <v>41</v>
      </c>
      <c r="N211" s="219">
        <v>29</v>
      </c>
      <c r="O211" s="219">
        <v>34</v>
      </c>
      <c r="P211" s="219">
        <v>45</v>
      </c>
      <c r="Q211" s="219">
        <v>39.231850633006417</v>
      </c>
      <c r="R211" s="219">
        <v>40</v>
      </c>
      <c r="S211" s="219">
        <v>40.1</v>
      </c>
      <c r="T211" s="219">
        <v>40</v>
      </c>
      <c r="U211" s="219">
        <v>40</v>
      </c>
      <c r="V211" s="219">
        <v>44</v>
      </c>
      <c r="W211" s="219">
        <v>37</v>
      </c>
      <c r="X211" s="220">
        <v>27</v>
      </c>
      <c r="Y211" s="219">
        <v>42</v>
      </c>
      <c r="Z211" s="219">
        <v>33</v>
      </c>
      <c r="AA211" s="216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18">
        <v>39.534826927489426</v>
      </c>
    </row>
    <row r="212" spans="1:65">
      <c r="A212" s="29"/>
      <c r="B212" s="19">
        <v>1</v>
      </c>
      <c r="C212" s="9">
        <v>5</v>
      </c>
      <c r="D212" s="219">
        <v>45</v>
      </c>
      <c r="E212" s="219">
        <v>40</v>
      </c>
      <c r="F212" s="219">
        <v>46.361093847510283</v>
      </c>
      <c r="G212" s="219">
        <v>33</v>
      </c>
      <c r="H212" s="220">
        <v>82.33</v>
      </c>
      <c r="I212" s="219">
        <v>38</v>
      </c>
      <c r="J212" s="219">
        <v>40</v>
      </c>
      <c r="K212" s="219">
        <v>36</v>
      </c>
      <c r="L212" s="219">
        <v>41</v>
      </c>
      <c r="M212" s="219">
        <v>40</v>
      </c>
      <c r="N212" s="230">
        <v>27</v>
      </c>
      <c r="O212" s="219">
        <v>33</v>
      </c>
      <c r="P212" s="219">
        <v>45</v>
      </c>
      <c r="Q212" s="219">
        <v>37.630288487312136</v>
      </c>
      <c r="R212" s="219">
        <v>41</v>
      </c>
      <c r="S212" s="219">
        <v>40.299999999999997</v>
      </c>
      <c r="T212" s="219">
        <v>41</v>
      </c>
      <c r="U212" s="219">
        <v>34</v>
      </c>
      <c r="V212" s="219">
        <v>43</v>
      </c>
      <c r="W212" s="219">
        <v>36</v>
      </c>
      <c r="X212" s="220">
        <v>28</v>
      </c>
      <c r="Y212" s="219">
        <v>48</v>
      </c>
      <c r="Z212" s="219">
        <v>35</v>
      </c>
      <c r="AA212" s="216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  <c r="AV212" s="217"/>
      <c r="AW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J212" s="217"/>
      <c r="BK212" s="217"/>
      <c r="BL212" s="217"/>
      <c r="BM212" s="218">
        <v>21</v>
      </c>
    </row>
    <row r="213" spans="1:65">
      <c r="A213" s="29"/>
      <c r="B213" s="19">
        <v>1</v>
      </c>
      <c r="C213" s="9">
        <v>6</v>
      </c>
      <c r="D213" s="219">
        <v>43</v>
      </c>
      <c r="E213" s="219">
        <v>41</v>
      </c>
      <c r="F213" s="219">
        <v>37.609934098440867</v>
      </c>
      <c r="G213" s="219">
        <v>34</v>
      </c>
      <c r="H213" s="220">
        <v>70.98</v>
      </c>
      <c r="I213" s="219">
        <v>40</v>
      </c>
      <c r="J213" s="219">
        <v>42</v>
      </c>
      <c r="K213" s="219">
        <v>36</v>
      </c>
      <c r="L213" s="219">
        <v>38</v>
      </c>
      <c r="M213" s="219">
        <v>39</v>
      </c>
      <c r="N213" s="219">
        <v>31</v>
      </c>
      <c r="O213" s="219">
        <v>40</v>
      </c>
      <c r="P213" s="219">
        <v>46</v>
      </c>
      <c r="Q213" s="219">
        <v>38.713558578286573</v>
      </c>
      <c r="R213" s="219">
        <v>41</v>
      </c>
      <c r="S213" s="219">
        <v>42</v>
      </c>
      <c r="T213" s="230">
        <v>46</v>
      </c>
      <c r="U213" s="219">
        <v>40</v>
      </c>
      <c r="V213" s="219">
        <v>42</v>
      </c>
      <c r="W213" s="219">
        <v>36.4</v>
      </c>
      <c r="X213" s="220">
        <v>28</v>
      </c>
      <c r="Y213" s="219">
        <v>49</v>
      </c>
      <c r="Z213" s="219">
        <v>35</v>
      </c>
      <c r="AA213" s="216"/>
      <c r="AB213" s="217"/>
      <c r="AC213" s="217"/>
      <c r="AD213" s="217"/>
      <c r="AE213" s="217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7"/>
      <c r="AT213" s="217"/>
      <c r="AU213" s="217"/>
      <c r="AV213" s="217"/>
      <c r="AW213" s="217"/>
      <c r="AX213" s="217"/>
      <c r="AY213" s="217"/>
      <c r="AZ213" s="217"/>
      <c r="BA213" s="217"/>
      <c r="BB213" s="217"/>
      <c r="BC213" s="217"/>
      <c r="BD213" s="217"/>
      <c r="BE213" s="217"/>
      <c r="BF213" s="217"/>
      <c r="BG213" s="217"/>
      <c r="BH213" s="217"/>
      <c r="BI213" s="217"/>
      <c r="BJ213" s="217"/>
      <c r="BK213" s="217"/>
      <c r="BL213" s="217"/>
      <c r="BM213" s="221"/>
    </row>
    <row r="214" spans="1:65">
      <c r="A214" s="29"/>
      <c r="B214" s="20" t="s">
        <v>271</v>
      </c>
      <c r="C214" s="12"/>
      <c r="D214" s="222">
        <v>43.666666666666664</v>
      </c>
      <c r="E214" s="222">
        <v>41.166666666666664</v>
      </c>
      <c r="F214" s="222">
        <v>44.208700590957818</v>
      </c>
      <c r="G214" s="222">
        <v>34.833333333333336</v>
      </c>
      <c r="H214" s="222">
        <v>74.31</v>
      </c>
      <c r="I214" s="222">
        <v>39.166666666666664</v>
      </c>
      <c r="J214" s="222">
        <v>40.5</v>
      </c>
      <c r="K214" s="222">
        <v>37.5</v>
      </c>
      <c r="L214" s="222">
        <v>39.833333333333336</v>
      </c>
      <c r="M214" s="222">
        <v>39.5</v>
      </c>
      <c r="N214" s="222">
        <v>30</v>
      </c>
      <c r="O214" s="222">
        <v>35.666666666666664</v>
      </c>
      <c r="P214" s="222">
        <v>45.5</v>
      </c>
      <c r="Q214" s="222">
        <v>38.865998219653257</v>
      </c>
      <c r="R214" s="222">
        <v>40.5</v>
      </c>
      <c r="S214" s="222">
        <v>39.966666666666669</v>
      </c>
      <c r="T214" s="222">
        <v>42</v>
      </c>
      <c r="U214" s="222">
        <v>37.5</v>
      </c>
      <c r="V214" s="222">
        <v>43.333333333333336</v>
      </c>
      <c r="W214" s="222">
        <v>36.81666666666667</v>
      </c>
      <c r="X214" s="222">
        <v>28</v>
      </c>
      <c r="Y214" s="222">
        <v>44.833333333333336</v>
      </c>
      <c r="Z214" s="222">
        <v>34.5</v>
      </c>
      <c r="AA214" s="216"/>
      <c r="AB214" s="217"/>
      <c r="AC214" s="217"/>
      <c r="AD214" s="217"/>
      <c r="AE214" s="217"/>
      <c r="AF214" s="217"/>
      <c r="AG214" s="217"/>
      <c r="AH214" s="217"/>
      <c r="AI214" s="217"/>
      <c r="AJ214" s="217"/>
      <c r="AK214" s="217"/>
      <c r="AL214" s="217"/>
      <c r="AM214" s="217"/>
      <c r="AN214" s="217"/>
      <c r="AO214" s="217"/>
      <c r="AP214" s="217"/>
      <c r="AQ214" s="217"/>
      <c r="AR214" s="217"/>
      <c r="AS214" s="217"/>
      <c r="AT214" s="217"/>
      <c r="AU214" s="217"/>
      <c r="AV214" s="217"/>
      <c r="AW214" s="217"/>
      <c r="AX214" s="217"/>
      <c r="AY214" s="217"/>
      <c r="AZ214" s="217"/>
      <c r="BA214" s="217"/>
      <c r="BB214" s="217"/>
      <c r="BC214" s="217"/>
      <c r="BD214" s="217"/>
      <c r="BE214" s="217"/>
      <c r="BF214" s="217"/>
      <c r="BG214" s="217"/>
      <c r="BH214" s="217"/>
      <c r="BI214" s="217"/>
      <c r="BJ214" s="217"/>
      <c r="BK214" s="217"/>
      <c r="BL214" s="217"/>
      <c r="BM214" s="221"/>
    </row>
    <row r="215" spans="1:65">
      <c r="A215" s="29"/>
      <c r="B215" s="3" t="s">
        <v>272</v>
      </c>
      <c r="C215" s="28"/>
      <c r="D215" s="219">
        <v>43.5</v>
      </c>
      <c r="E215" s="219">
        <v>41</v>
      </c>
      <c r="F215" s="219">
        <v>45.718407261178328</v>
      </c>
      <c r="G215" s="219">
        <v>35</v>
      </c>
      <c r="H215" s="219">
        <v>73.754999999999995</v>
      </c>
      <c r="I215" s="219">
        <v>39</v>
      </c>
      <c r="J215" s="219">
        <v>40</v>
      </c>
      <c r="K215" s="219">
        <v>38</v>
      </c>
      <c r="L215" s="219">
        <v>40</v>
      </c>
      <c r="M215" s="219">
        <v>39.5</v>
      </c>
      <c r="N215" s="219">
        <v>30.5</v>
      </c>
      <c r="O215" s="219">
        <v>35</v>
      </c>
      <c r="P215" s="219">
        <v>45</v>
      </c>
      <c r="Q215" s="219">
        <v>38.972704605646499</v>
      </c>
      <c r="R215" s="219">
        <v>40.5</v>
      </c>
      <c r="S215" s="219">
        <v>40.150000000000006</v>
      </c>
      <c r="T215" s="219">
        <v>41</v>
      </c>
      <c r="U215" s="219">
        <v>37.5</v>
      </c>
      <c r="V215" s="219">
        <v>43.5</v>
      </c>
      <c r="W215" s="219">
        <v>36.700000000000003</v>
      </c>
      <c r="X215" s="219">
        <v>28</v>
      </c>
      <c r="Y215" s="219">
        <v>44.5</v>
      </c>
      <c r="Z215" s="219">
        <v>35</v>
      </c>
      <c r="AA215" s="216"/>
      <c r="AB215" s="217"/>
      <c r="AC215" s="217"/>
      <c r="AD215" s="217"/>
      <c r="AE215" s="217"/>
      <c r="AF215" s="217"/>
      <c r="AG215" s="217"/>
      <c r="AH215" s="217"/>
      <c r="AI215" s="217"/>
      <c r="AJ215" s="217"/>
      <c r="AK215" s="217"/>
      <c r="AL215" s="217"/>
      <c r="AM215" s="217"/>
      <c r="AN215" s="217"/>
      <c r="AO215" s="217"/>
      <c r="AP215" s="217"/>
      <c r="AQ215" s="217"/>
      <c r="AR215" s="217"/>
      <c r="AS215" s="217"/>
      <c r="AT215" s="217"/>
      <c r="AU215" s="217"/>
      <c r="AV215" s="217"/>
      <c r="AW215" s="217"/>
      <c r="AX215" s="217"/>
      <c r="AY215" s="217"/>
      <c r="AZ215" s="217"/>
      <c r="BA215" s="217"/>
      <c r="BB215" s="217"/>
      <c r="BC215" s="217"/>
      <c r="BD215" s="217"/>
      <c r="BE215" s="217"/>
      <c r="BF215" s="217"/>
      <c r="BG215" s="217"/>
      <c r="BH215" s="217"/>
      <c r="BI215" s="217"/>
      <c r="BJ215" s="217"/>
      <c r="BK215" s="217"/>
      <c r="BL215" s="217"/>
      <c r="BM215" s="221"/>
    </row>
    <row r="216" spans="1:65">
      <c r="A216" s="29"/>
      <c r="B216" s="3" t="s">
        <v>273</v>
      </c>
      <c r="C216" s="28"/>
      <c r="D216" s="219">
        <v>1.2110601416389966</v>
      </c>
      <c r="E216" s="219">
        <v>0.752772652709081</v>
      </c>
      <c r="F216" s="219">
        <v>4.8552740908139977</v>
      </c>
      <c r="G216" s="219">
        <v>1.1690451944500122</v>
      </c>
      <c r="H216" s="219">
        <v>6.9766295587482645</v>
      </c>
      <c r="I216" s="219">
        <v>1.3291601358251257</v>
      </c>
      <c r="J216" s="219">
        <v>0.83666002653407556</v>
      </c>
      <c r="K216" s="219">
        <v>1.2247448713915889</v>
      </c>
      <c r="L216" s="219">
        <v>1.1690451944500122</v>
      </c>
      <c r="M216" s="219">
        <v>1.0488088481701516</v>
      </c>
      <c r="N216" s="219">
        <v>1.7888543819998317</v>
      </c>
      <c r="O216" s="219">
        <v>2.5819888974716112</v>
      </c>
      <c r="P216" s="219">
        <v>0.83666002653407556</v>
      </c>
      <c r="Q216" s="219">
        <v>0.85546470009279629</v>
      </c>
      <c r="R216" s="219">
        <v>0.54772255750516607</v>
      </c>
      <c r="S216" s="219">
        <v>1.5845083359410466</v>
      </c>
      <c r="T216" s="219">
        <v>2.1908902300206643</v>
      </c>
      <c r="U216" s="219">
        <v>2.3452078799117149</v>
      </c>
      <c r="V216" s="219">
        <v>0.81649658092772603</v>
      </c>
      <c r="W216" s="219">
        <v>0.71110243050257349</v>
      </c>
      <c r="X216" s="219">
        <v>0.63245553203367588</v>
      </c>
      <c r="Y216" s="219">
        <v>3.3115957885386114</v>
      </c>
      <c r="Z216" s="219">
        <v>1.2247448713915889</v>
      </c>
      <c r="AA216" s="216"/>
      <c r="AB216" s="217"/>
      <c r="AC216" s="217"/>
      <c r="AD216" s="217"/>
      <c r="AE216" s="217"/>
      <c r="AF216" s="217"/>
      <c r="AG216" s="217"/>
      <c r="AH216" s="217"/>
      <c r="AI216" s="217"/>
      <c r="AJ216" s="217"/>
      <c r="AK216" s="217"/>
      <c r="AL216" s="217"/>
      <c r="AM216" s="217"/>
      <c r="AN216" s="217"/>
      <c r="AO216" s="217"/>
      <c r="AP216" s="217"/>
      <c r="AQ216" s="217"/>
      <c r="AR216" s="217"/>
      <c r="AS216" s="217"/>
      <c r="AT216" s="217"/>
      <c r="AU216" s="217"/>
      <c r="AV216" s="217"/>
      <c r="AW216" s="217"/>
      <c r="AX216" s="217"/>
      <c r="AY216" s="217"/>
      <c r="AZ216" s="217"/>
      <c r="BA216" s="217"/>
      <c r="BB216" s="217"/>
      <c r="BC216" s="217"/>
      <c r="BD216" s="217"/>
      <c r="BE216" s="217"/>
      <c r="BF216" s="217"/>
      <c r="BG216" s="217"/>
      <c r="BH216" s="217"/>
      <c r="BI216" s="217"/>
      <c r="BJ216" s="217"/>
      <c r="BK216" s="217"/>
      <c r="BL216" s="217"/>
      <c r="BM216" s="221"/>
    </row>
    <row r="217" spans="1:65">
      <c r="A217" s="29"/>
      <c r="B217" s="3" t="s">
        <v>87</v>
      </c>
      <c r="C217" s="28"/>
      <c r="D217" s="13">
        <v>2.7734201716923586E-2</v>
      </c>
      <c r="E217" s="13">
        <v>1.8285975369451361E-2</v>
      </c>
      <c r="F217" s="13">
        <v>0.10982621126410276</v>
      </c>
      <c r="G217" s="13">
        <v>3.35611060607659E-2</v>
      </c>
      <c r="H217" s="13">
        <v>9.3885473809019834E-2</v>
      </c>
      <c r="I217" s="13">
        <v>3.393600346787555E-2</v>
      </c>
      <c r="J217" s="13">
        <v>2.065827226010063E-2</v>
      </c>
      <c r="K217" s="13">
        <v>3.2659863237109038E-2</v>
      </c>
      <c r="L217" s="13">
        <v>2.9348414923431269E-2</v>
      </c>
      <c r="M217" s="13">
        <v>2.6552122738484851E-2</v>
      </c>
      <c r="N217" s="13">
        <v>5.962847939999439E-2</v>
      </c>
      <c r="O217" s="13">
        <v>7.2392212078643312E-2</v>
      </c>
      <c r="P217" s="13">
        <v>1.8388132451298365E-2</v>
      </c>
      <c r="Q217" s="13">
        <v>2.2010619546115658E-2</v>
      </c>
      <c r="R217" s="13">
        <v>1.3524013765559657E-2</v>
      </c>
      <c r="S217" s="13">
        <v>3.9645746520626683E-2</v>
      </c>
      <c r="T217" s="13">
        <v>5.2164053095730099E-2</v>
      </c>
      <c r="U217" s="13">
        <v>6.2538876797645734E-2</v>
      </c>
      <c r="V217" s="13">
        <v>1.884222879063983E-2</v>
      </c>
      <c r="W217" s="13">
        <v>1.9314688017272253E-2</v>
      </c>
      <c r="X217" s="13">
        <v>2.2587697572631283E-2</v>
      </c>
      <c r="Y217" s="13">
        <v>7.3864590078928136E-2</v>
      </c>
      <c r="Z217" s="13">
        <v>3.5499851344683739E-2</v>
      </c>
      <c r="AA217" s="15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274</v>
      </c>
      <c r="C218" s="28"/>
      <c r="D218" s="13">
        <v>0.10451139059633219</v>
      </c>
      <c r="E218" s="13">
        <v>4.1276005638526847E-2</v>
      </c>
      <c r="F218" s="13">
        <v>0.11822168014142864</v>
      </c>
      <c r="G218" s="13">
        <v>-0.11892030292124633</v>
      </c>
      <c r="H218" s="13">
        <v>0.8796085824858042</v>
      </c>
      <c r="I218" s="13">
        <v>-9.3123023277172923E-3</v>
      </c>
      <c r="J218" s="13">
        <v>2.4413236316445541E-2</v>
      </c>
      <c r="K218" s="13">
        <v>-5.1469225632920779E-2</v>
      </c>
      <c r="L218" s="13">
        <v>7.5504669943642355E-3</v>
      </c>
      <c r="M218" s="13">
        <v>-8.8091766667652838E-4</v>
      </c>
      <c r="N218" s="13">
        <v>-0.24117538050633669</v>
      </c>
      <c r="O218" s="13">
        <v>-9.7841841268644703E-2</v>
      </c>
      <c r="P218" s="13">
        <v>0.150884006232056</v>
      </c>
      <c r="Q218" s="13">
        <v>-1.6917456324340718E-2</v>
      </c>
      <c r="R218" s="13">
        <v>2.4413236316445541E-2</v>
      </c>
      <c r="S218" s="13">
        <v>1.0923020858780497E-2</v>
      </c>
      <c r="T218" s="13">
        <v>6.2354467291128701E-2</v>
      </c>
      <c r="U218" s="13">
        <v>-5.1469225632920779E-2</v>
      </c>
      <c r="V218" s="13">
        <v>9.6080005935291535E-2</v>
      </c>
      <c r="W218" s="13">
        <v>-6.8753564188054117E-2</v>
      </c>
      <c r="X218" s="13">
        <v>-0.29176368847258083</v>
      </c>
      <c r="Y218" s="13">
        <v>0.13402123690997469</v>
      </c>
      <c r="Z218" s="13">
        <v>-0.1273516875822871</v>
      </c>
      <c r="AA218" s="15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275</v>
      </c>
      <c r="C219" s="46"/>
      <c r="D219" s="44">
        <v>0.86</v>
      </c>
      <c r="E219" s="44">
        <v>0.3</v>
      </c>
      <c r="F219" s="44">
        <v>0.98</v>
      </c>
      <c r="G219" s="44">
        <v>1.1200000000000001</v>
      </c>
      <c r="H219" s="44">
        <v>7.71</v>
      </c>
      <c r="I219" s="44">
        <v>0.15</v>
      </c>
      <c r="J219" s="44">
        <v>0.15</v>
      </c>
      <c r="K219" s="44">
        <v>0.52</v>
      </c>
      <c r="L219" s="44">
        <v>0</v>
      </c>
      <c r="M219" s="44">
        <v>7.0000000000000007E-2</v>
      </c>
      <c r="N219" s="44">
        <v>2.2000000000000002</v>
      </c>
      <c r="O219" s="44">
        <v>0.93</v>
      </c>
      <c r="P219" s="44">
        <v>1.27</v>
      </c>
      <c r="Q219" s="44">
        <v>0.22</v>
      </c>
      <c r="R219" s="44">
        <v>0.15</v>
      </c>
      <c r="S219" s="44">
        <v>0.03</v>
      </c>
      <c r="T219" s="44">
        <v>0.48</v>
      </c>
      <c r="U219" s="44">
        <v>0.52</v>
      </c>
      <c r="V219" s="44">
        <v>0.78</v>
      </c>
      <c r="W219" s="44">
        <v>0.67</v>
      </c>
      <c r="X219" s="44">
        <v>2.65</v>
      </c>
      <c r="Y219" s="44">
        <v>1.1200000000000001</v>
      </c>
      <c r="Z219" s="44">
        <v>1.19</v>
      </c>
      <c r="AA219" s="15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BM220" s="55"/>
    </row>
    <row r="221" spans="1:65" ht="15">
      <c r="B221" s="8" t="s">
        <v>581</v>
      </c>
      <c r="BM221" s="27" t="s">
        <v>67</v>
      </c>
    </row>
    <row r="222" spans="1:65" ht="15">
      <c r="A222" s="24" t="s">
        <v>28</v>
      </c>
      <c r="B222" s="18" t="s">
        <v>114</v>
      </c>
      <c r="C222" s="15" t="s">
        <v>115</v>
      </c>
      <c r="D222" s="16" t="s">
        <v>240</v>
      </c>
      <c r="E222" s="17" t="s">
        <v>240</v>
      </c>
      <c r="F222" s="17" t="s">
        <v>240</v>
      </c>
      <c r="G222" s="17" t="s">
        <v>240</v>
      </c>
      <c r="H222" s="17" t="s">
        <v>240</v>
      </c>
      <c r="I222" s="17" t="s">
        <v>240</v>
      </c>
      <c r="J222" s="17" t="s">
        <v>240</v>
      </c>
      <c r="K222" s="17" t="s">
        <v>240</v>
      </c>
      <c r="L222" s="17" t="s">
        <v>240</v>
      </c>
      <c r="M222" s="17" t="s">
        <v>240</v>
      </c>
      <c r="N222" s="17" t="s">
        <v>240</v>
      </c>
      <c r="O222" s="17" t="s">
        <v>240</v>
      </c>
      <c r="P222" s="17" t="s">
        <v>240</v>
      </c>
      <c r="Q222" s="17" t="s">
        <v>240</v>
      </c>
      <c r="R222" s="17" t="s">
        <v>240</v>
      </c>
      <c r="S222" s="17" t="s">
        <v>240</v>
      </c>
      <c r="T222" s="17" t="s">
        <v>240</v>
      </c>
      <c r="U222" s="17" t="s">
        <v>240</v>
      </c>
      <c r="V222" s="17" t="s">
        <v>240</v>
      </c>
      <c r="W222" s="17" t="s">
        <v>240</v>
      </c>
      <c r="X222" s="15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241</v>
      </c>
      <c r="C223" s="9" t="s">
        <v>241</v>
      </c>
      <c r="D223" s="151" t="s">
        <v>243</v>
      </c>
      <c r="E223" s="152" t="s">
        <v>244</v>
      </c>
      <c r="F223" s="152" t="s">
        <v>245</v>
      </c>
      <c r="G223" s="152" t="s">
        <v>246</v>
      </c>
      <c r="H223" s="152" t="s">
        <v>249</v>
      </c>
      <c r="I223" s="152" t="s">
        <v>250</v>
      </c>
      <c r="J223" s="152" t="s">
        <v>251</v>
      </c>
      <c r="K223" s="152" t="s">
        <v>252</v>
      </c>
      <c r="L223" s="152" t="s">
        <v>253</v>
      </c>
      <c r="M223" s="152" t="s">
        <v>254</v>
      </c>
      <c r="N223" s="152" t="s">
        <v>255</v>
      </c>
      <c r="O223" s="152" t="s">
        <v>256</v>
      </c>
      <c r="P223" s="152" t="s">
        <v>257</v>
      </c>
      <c r="Q223" s="152" t="s">
        <v>259</v>
      </c>
      <c r="R223" s="152" t="s">
        <v>260</v>
      </c>
      <c r="S223" s="152" t="s">
        <v>279</v>
      </c>
      <c r="T223" s="152" t="s">
        <v>308</v>
      </c>
      <c r="U223" s="152" t="s">
        <v>263</v>
      </c>
      <c r="V223" s="152" t="s">
        <v>281</v>
      </c>
      <c r="W223" s="152" t="s">
        <v>265</v>
      </c>
      <c r="X223" s="15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304</v>
      </c>
      <c r="E224" s="11" t="s">
        <v>304</v>
      </c>
      <c r="F224" s="11" t="s">
        <v>118</v>
      </c>
      <c r="G224" s="11" t="s">
        <v>304</v>
      </c>
      <c r="H224" s="11" t="s">
        <v>305</v>
      </c>
      <c r="I224" s="11" t="s">
        <v>305</v>
      </c>
      <c r="J224" s="11" t="s">
        <v>305</v>
      </c>
      <c r="K224" s="11" t="s">
        <v>305</v>
      </c>
      <c r="L224" s="11" t="s">
        <v>305</v>
      </c>
      <c r="M224" s="11" t="s">
        <v>304</v>
      </c>
      <c r="N224" s="11" t="s">
        <v>304</v>
      </c>
      <c r="O224" s="11" t="s">
        <v>305</v>
      </c>
      <c r="P224" s="11" t="s">
        <v>304</v>
      </c>
      <c r="Q224" s="11" t="s">
        <v>305</v>
      </c>
      <c r="R224" s="11" t="s">
        <v>304</v>
      </c>
      <c r="S224" s="11" t="s">
        <v>305</v>
      </c>
      <c r="T224" s="11" t="s">
        <v>304</v>
      </c>
      <c r="U224" s="11" t="s">
        <v>305</v>
      </c>
      <c r="V224" s="11" t="s">
        <v>305</v>
      </c>
      <c r="W224" s="11" t="s">
        <v>305</v>
      </c>
      <c r="X224" s="15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15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21">
        <v>8.9</v>
      </c>
      <c r="E226" s="21">
        <v>8.6</v>
      </c>
      <c r="F226" s="21">
        <v>8.5771257026634196</v>
      </c>
      <c r="G226" s="146">
        <v>7.9</v>
      </c>
      <c r="H226" s="21">
        <v>8.49</v>
      </c>
      <c r="I226" s="21">
        <v>8.5299999999999994</v>
      </c>
      <c r="J226" s="21">
        <v>9.0399999999999991</v>
      </c>
      <c r="K226" s="21">
        <v>8.51</v>
      </c>
      <c r="L226" s="21">
        <v>8.1300000000000008</v>
      </c>
      <c r="M226" s="21">
        <v>8.9499999999999993</v>
      </c>
      <c r="N226" s="21">
        <v>8.85</v>
      </c>
      <c r="O226" s="21">
        <v>8.6199999999999992</v>
      </c>
      <c r="P226" s="21">
        <v>8.2850516851287264</v>
      </c>
      <c r="Q226" s="21">
        <v>8.44</v>
      </c>
      <c r="R226" s="146">
        <v>7.0837199999999996</v>
      </c>
      <c r="S226" s="21">
        <v>8.8000000000000007</v>
      </c>
      <c r="T226" s="21">
        <v>8.8000000000000007</v>
      </c>
      <c r="U226" s="146">
        <v>9</v>
      </c>
      <c r="V226" s="21">
        <v>8.41</v>
      </c>
      <c r="W226" s="21">
        <v>8.3000000000000007</v>
      </c>
      <c r="X226" s="15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11">
        <v>9.1999999999999993</v>
      </c>
      <c r="E227" s="11">
        <v>8.6</v>
      </c>
      <c r="F227" s="11">
        <v>8.3711470918620812</v>
      </c>
      <c r="G227" s="148">
        <v>8.6999999999999993</v>
      </c>
      <c r="H227" s="11">
        <v>8.51</v>
      </c>
      <c r="I227" s="11">
        <v>8.3800000000000008</v>
      </c>
      <c r="J227" s="11">
        <v>9.25</v>
      </c>
      <c r="K227" s="11">
        <v>8.4499999999999993</v>
      </c>
      <c r="L227" s="11">
        <v>8.6</v>
      </c>
      <c r="M227" s="11">
        <v>8.6199999999999992</v>
      </c>
      <c r="N227" s="11">
        <v>8.8800000000000008</v>
      </c>
      <c r="O227" s="11">
        <v>8.44</v>
      </c>
      <c r="P227" s="11">
        <v>8.3445321785629929</v>
      </c>
      <c r="Q227" s="11">
        <v>9.16</v>
      </c>
      <c r="R227" s="148">
        <v>7.0568</v>
      </c>
      <c r="S227" s="11">
        <v>8.9</v>
      </c>
      <c r="T227" s="11">
        <v>8.4700000000000006</v>
      </c>
      <c r="U227" s="148">
        <v>9</v>
      </c>
      <c r="V227" s="11">
        <v>8.58</v>
      </c>
      <c r="W227" s="11">
        <v>8.1</v>
      </c>
      <c r="X227" s="15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59</v>
      </c>
    </row>
    <row r="228" spans="1:65">
      <c r="A228" s="29"/>
      <c r="B228" s="19">
        <v>1</v>
      </c>
      <c r="C228" s="9">
        <v>3</v>
      </c>
      <c r="D228" s="11">
        <v>8.9600000000000009</v>
      </c>
      <c r="E228" s="11">
        <v>8.5</v>
      </c>
      <c r="F228" s="11">
        <v>8.6062538413371197</v>
      </c>
      <c r="G228" s="148">
        <v>8.5</v>
      </c>
      <c r="H228" s="11">
        <v>8.49</v>
      </c>
      <c r="I228" s="11">
        <v>8.3000000000000007</v>
      </c>
      <c r="J228" s="11">
        <v>9.3000000000000007</v>
      </c>
      <c r="K228" s="11">
        <v>8.4</v>
      </c>
      <c r="L228" s="11">
        <v>8.8699999999999992</v>
      </c>
      <c r="M228" s="11">
        <v>8.9499999999999993</v>
      </c>
      <c r="N228" s="11">
        <v>8.7100000000000009</v>
      </c>
      <c r="O228" s="11">
        <v>8.23</v>
      </c>
      <c r="P228" s="11">
        <v>8.3118428139177301</v>
      </c>
      <c r="Q228" s="11">
        <v>8.94</v>
      </c>
      <c r="R228" s="148">
        <v>6.99594</v>
      </c>
      <c r="S228" s="11">
        <v>8.6</v>
      </c>
      <c r="T228" s="11">
        <v>8.8000000000000007</v>
      </c>
      <c r="U228" s="148">
        <v>9</v>
      </c>
      <c r="V228" s="11">
        <v>8.48</v>
      </c>
      <c r="W228" s="11">
        <v>8.6999999999999993</v>
      </c>
      <c r="X228" s="15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11">
        <v>9.0399999999999991</v>
      </c>
      <c r="E229" s="11">
        <v>8.6999999999999993</v>
      </c>
      <c r="F229" s="11">
        <v>8.6756090683317808</v>
      </c>
      <c r="G229" s="148">
        <v>5.8</v>
      </c>
      <c r="H229" s="11">
        <v>8.33</v>
      </c>
      <c r="I229" s="149">
        <v>8.89</v>
      </c>
      <c r="J229" s="11">
        <v>9.17</v>
      </c>
      <c r="K229" s="11">
        <v>8.7100000000000009</v>
      </c>
      <c r="L229" s="11">
        <v>8.5</v>
      </c>
      <c r="M229" s="11">
        <v>8.83</v>
      </c>
      <c r="N229" s="11">
        <v>8.58</v>
      </c>
      <c r="O229" s="11">
        <v>8.59</v>
      </c>
      <c r="P229" s="149">
        <v>8.664404817401147</v>
      </c>
      <c r="Q229" s="11">
        <v>8.9600000000000009</v>
      </c>
      <c r="R229" s="148">
        <v>7.0451199999999998</v>
      </c>
      <c r="S229" s="11">
        <v>9</v>
      </c>
      <c r="T229" s="11">
        <v>8.9499999999999993</v>
      </c>
      <c r="U229" s="148">
        <v>8</v>
      </c>
      <c r="V229" s="11">
        <v>8.57</v>
      </c>
      <c r="W229" s="11">
        <v>8.1999999999999993</v>
      </c>
      <c r="X229" s="15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8.6361295050528977</v>
      </c>
    </row>
    <row r="230" spans="1:65">
      <c r="A230" s="29"/>
      <c r="B230" s="19">
        <v>1</v>
      </c>
      <c r="C230" s="9">
        <v>5</v>
      </c>
      <c r="D230" s="11">
        <v>8.9600000000000009</v>
      </c>
      <c r="E230" s="11">
        <v>8.6</v>
      </c>
      <c r="F230" s="11">
        <v>8.4060177586106963</v>
      </c>
      <c r="G230" s="148">
        <v>9</v>
      </c>
      <c r="H230" s="11">
        <v>8.68</v>
      </c>
      <c r="I230" s="11">
        <v>8.3800000000000008</v>
      </c>
      <c r="J230" s="11">
        <v>9</v>
      </c>
      <c r="K230" s="11">
        <v>8.6199999999999992</v>
      </c>
      <c r="L230" s="11">
        <v>8.84</v>
      </c>
      <c r="M230" s="11">
        <v>8.69</v>
      </c>
      <c r="N230" s="11">
        <v>8.33</v>
      </c>
      <c r="O230" s="11">
        <v>8.2100000000000009</v>
      </c>
      <c r="P230" s="11">
        <v>8.283374118328501</v>
      </c>
      <c r="Q230" s="11">
        <v>8.48</v>
      </c>
      <c r="R230" s="148">
        <v>7.0837199999999996</v>
      </c>
      <c r="S230" s="11">
        <v>9.1</v>
      </c>
      <c r="T230" s="11">
        <v>8.43</v>
      </c>
      <c r="U230" s="148">
        <v>9</v>
      </c>
      <c r="V230" s="11">
        <v>8.77</v>
      </c>
      <c r="W230" s="11">
        <v>8.1999999999999993</v>
      </c>
      <c r="X230" s="15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22</v>
      </c>
    </row>
    <row r="231" spans="1:65">
      <c r="A231" s="29"/>
      <c r="B231" s="19">
        <v>1</v>
      </c>
      <c r="C231" s="9">
        <v>6</v>
      </c>
      <c r="D231" s="11">
        <v>9.1300000000000008</v>
      </c>
      <c r="E231" s="149">
        <v>8.3000000000000007</v>
      </c>
      <c r="F231" s="11">
        <v>8.3633035021612407</v>
      </c>
      <c r="G231" s="148">
        <v>6.5</v>
      </c>
      <c r="H231" s="11">
        <v>8.17</v>
      </c>
      <c r="I231" s="11">
        <v>8.51</v>
      </c>
      <c r="J231" s="11">
        <v>9.1300000000000008</v>
      </c>
      <c r="K231" s="11">
        <v>8.35</v>
      </c>
      <c r="L231" s="11">
        <v>8.52</v>
      </c>
      <c r="M231" s="11">
        <v>8.66</v>
      </c>
      <c r="N231" s="11">
        <v>8.89</v>
      </c>
      <c r="O231" s="11">
        <v>8.51</v>
      </c>
      <c r="P231" s="11">
        <v>8.4216596627532088</v>
      </c>
      <c r="Q231" s="11">
        <v>9.11</v>
      </c>
      <c r="R231" s="148">
        <v>7.0878800000000002</v>
      </c>
      <c r="S231" s="11">
        <v>8.9</v>
      </c>
      <c r="T231" s="11">
        <v>8.59</v>
      </c>
      <c r="U231" s="148">
        <v>9</v>
      </c>
      <c r="V231" s="11">
        <v>8.66</v>
      </c>
      <c r="W231" s="11">
        <v>8.6</v>
      </c>
      <c r="X231" s="15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20" t="s">
        <v>271</v>
      </c>
      <c r="C232" s="12"/>
      <c r="D232" s="22">
        <v>9.0316666666666681</v>
      </c>
      <c r="E232" s="22">
        <v>8.5499999999999989</v>
      </c>
      <c r="F232" s="22">
        <v>8.4999094941610576</v>
      </c>
      <c r="G232" s="22">
        <v>7.7333333333333343</v>
      </c>
      <c r="H232" s="22">
        <v>8.4450000000000003</v>
      </c>
      <c r="I232" s="22">
        <v>8.4983333333333331</v>
      </c>
      <c r="J232" s="22">
        <v>9.1483333333333334</v>
      </c>
      <c r="K232" s="22">
        <v>8.5066666666666659</v>
      </c>
      <c r="L232" s="22">
        <v>8.5766666666666662</v>
      </c>
      <c r="M232" s="22">
        <v>8.7833333333333332</v>
      </c>
      <c r="N232" s="22">
        <v>8.706666666666667</v>
      </c>
      <c r="O232" s="22">
        <v>8.4333333333333318</v>
      </c>
      <c r="P232" s="22">
        <v>8.3851442126820519</v>
      </c>
      <c r="Q232" s="22">
        <v>8.8483333333333345</v>
      </c>
      <c r="R232" s="22">
        <v>7.0588633333333322</v>
      </c>
      <c r="S232" s="22">
        <v>8.8833333333333346</v>
      </c>
      <c r="T232" s="22">
        <v>8.6733333333333338</v>
      </c>
      <c r="U232" s="22">
        <v>8.8333333333333339</v>
      </c>
      <c r="V232" s="22">
        <v>8.5783333333333331</v>
      </c>
      <c r="W232" s="22">
        <v>8.35</v>
      </c>
      <c r="X232" s="15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272</v>
      </c>
      <c r="C233" s="28"/>
      <c r="D233" s="11">
        <v>9</v>
      </c>
      <c r="E233" s="11">
        <v>8.6</v>
      </c>
      <c r="F233" s="11">
        <v>8.4915717306370588</v>
      </c>
      <c r="G233" s="11">
        <v>8.1999999999999993</v>
      </c>
      <c r="H233" s="11">
        <v>8.49</v>
      </c>
      <c r="I233" s="11">
        <v>8.4450000000000003</v>
      </c>
      <c r="J233" s="11">
        <v>9.15</v>
      </c>
      <c r="K233" s="11">
        <v>8.48</v>
      </c>
      <c r="L233" s="11">
        <v>8.5599999999999987</v>
      </c>
      <c r="M233" s="11">
        <v>8.76</v>
      </c>
      <c r="N233" s="11">
        <v>8.7800000000000011</v>
      </c>
      <c r="O233" s="11">
        <v>8.4749999999999996</v>
      </c>
      <c r="P233" s="11">
        <v>8.3281874962403606</v>
      </c>
      <c r="Q233" s="11">
        <v>8.9499999999999993</v>
      </c>
      <c r="R233" s="11">
        <v>7.0702599999999993</v>
      </c>
      <c r="S233" s="11">
        <v>8.9</v>
      </c>
      <c r="T233" s="11">
        <v>8.6950000000000003</v>
      </c>
      <c r="U233" s="11">
        <v>9</v>
      </c>
      <c r="V233" s="11">
        <v>8.5749999999999993</v>
      </c>
      <c r="W233" s="11">
        <v>8.25</v>
      </c>
      <c r="X233" s="15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273</v>
      </c>
      <c r="C234" s="28"/>
      <c r="D234" s="23">
        <v>0.11461529857164174</v>
      </c>
      <c r="E234" s="23">
        <v>0.13784048752090175</v>
      </c>
      <c r="F234" s="23">
        <v>0.13579279413597245</v>
      </c>
      <c r="G234" s="23">
        <v>1.2971764207950467</v>
      </c>
      <c r="H234" s="23">
        <v>0.17455658108475883</v>
      </c>
      <c r="I234" s="23">
        <v>0.21065770023112521</v>
      </c>
      <c r="J234" s="23">
        <v>0.11651895410904932</v>
      </c>
      <c r="K234" s="23">
        <v>0.13662601021279486</v>
      </c>
      <c r="L234" s="23">
        <v>0.27001234539677332</v>
      </c>
      <c r="M234" s="23">
        <v>0.14719601443879735</v>
      </c>
      <c r="N234" s="23">
        <v>0.22006059771496289</v>
      </c>
      <c r="O234" s="23">
        <v>0.17693690024035821</v>
      </c>
      <c r="P234" s="23">
        <v>0.14609446395727077</v>
      </c>
      <c r="Q234" s="23">
        <v>0.31269260731054493</v>
      </c>
      <c r="R234" s="23">
        <v>3.529917033963631E-2</v>
      </c>
      <c r="S234" s="23">
        <v>0.17224014243685082</v>
      </c>
      <c r="T234" s="23">
        <v>0.2079102370415335</v>
      </c>
      <c r="U234" s="23">
        <v>0.40824829046386302</v>
      </c>
      <c r="V234" s="23">
        <v>0.12765839833973561</v>
      </c>
      <c r="W234" s="23">
        <v>0.24289915602982232</v>
      </c>
      <c r="X234" s="207"/>
      <c r="Y234" s="208"/>
      <c r="Z234" s="208"/>
      <c r="AA234" s="208"/>
      <c r="AB234" s="208"/>
      <c r="AC234" s="208"/>
      <c r="AD234" s="208"/>
      <c r="AE234" s="208"/>
      <c r="AF234" s="208"/>
      <c r="AG234" s="208"/>
      <c r="AH234" s="208"/>
      <c r="AI234" s="208"/>
      <c r="AJ234" s="208"/>
      <c r="AK234" s="208"/>
      <c r="AL234" s="208"/>
      <c r="AM234" s="208"/>
      <c r="AN234" s="208"/>
      <c r="AO234" s="208"/>
      <c r="AP234" s="208"/>
      <c r="AQ234" s="208"/>
      <c r="AR234" s="208"/>
      <c r="AS234" s="208"/>
      <c r="AT234" s="208"/>
      <c r="AU234" s="208"/>
      <c r="AV234" s="208"/>
      <c r="AW234" s="208"/>
      <c r="AX234" s="208"/>
      <c r="AY234" s="208"/>
      <c r="AZ234" s="208"/>
      <c r="BA234" s="208"/>
      <c r="BB234" s="208"/>
      <c r="BC234" s="208"/>
      <c r="BD234" s="208"/>
      <c r="BE234" s="208"/>
      <c r="BF234" s="208"/>
      <c r="BG234" s="208"/>
      <c r="BH234" s="208"/>
      <c r="BI234" s="208"/>
      <c r="BJ234" s="208"/>
      <c r="BK234" s="208"/>
      <c r="BL234" s="208"/>
      <c r="BM234" s="56"/>
    </row>
    <row r="235" spans="1:65">
      <c r="A235" s="29"/>
      <c r="B235" s="3" t="s">
        <v>87</v>
      </c>
      <c r="C235" s="28"/>
      <c r="D235" s="13">
        <v>1.2690381831146897E-2</v>
      </c>
      <c r="E235" s="13">
        <v>1.6121694446889094E-2</v>
      </c>
      <c r="F235" s="13">
        <v>1.5975792945707737E-2</v>
      </c>
      <c r="G235" s="13">
        <v>0.16773833027522153</v>
      </c>
      <c r="H235" s="13">
        <v>2.0669814219628043E-2</v>
      </c>
      <c r="I235" s="13">
        <v>2.4788119266263019E-2</v>
      </c>
      <c r="J235" s="13">
        <v>1.2736631893865839E-2</v>
      </c>
      <c r="K235" s="13">
        <v>1.6061051357303471E-2</v>
      </c>
      <c r="L235" s="13">
        <v>3.1482201173350953E-2</v>
      </c>
      <c r="M235" s="13">
        <v>1.6758559518648655E-2</v>
      </c>
      <c r="N235" s="13">
        <v>2.5274953795746121E-2</v>
      </c>
      <c r="O235" s="13">
        <v>2.0980660107552361E-2</v>
      </c>
      <c r="P235" s="13">
        <v>1.7423011489332674E-2</v>
      </c>
      <c r="Q235" s="13">
        <v>3.5339153208952145E-2</v>
      </c>
      <c r="R235" s="13">
        <v>5.0006875997934018E-3</v>
      </c>
      <c r="S235" s="13">
        <v>1.9389134233041366E-2</v>
      </c>
      <c r="T235" s="13">
        <v>2.3971203348370503E-2</v>
      </c>
      <c r="U235" s="13">
        <v>4.6216787599682604E-2</v>
      </c>
      <c r="V235" s="13">
        <v>1.488149193779704E-2</v>
      </c>
      <c r="W235" s="13">
        <v>2.9089719285008662E-2</v>
      </c>
      <c r="X235" s="15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274</v>
      </c>
      <c r="C236" s="28"/>
      <c r="D236" s="13">
        <v>4.5800281408742816E-2</v>
      </c>
      <c r="E236" s="13">
        <v>-9.9731604305499655E-3</v>
      </c>
      <c r="F236" s="13">
        <v>-1.5773270978873044E-2</v>
      </c>
      <c r="G236" s="13">
        <v>-0.10453712756291433</v>
      </c>
      <c r="H236" s="13">
        <v>-2.2131384776139518E-2</v>
      </c>
      <c r="I236" s="13">
        <v>-1.5955778759332184E-2</v>
      </c>
      <c r="J236" s="13">
        <v>5.9309419570509059E-2</v>
      </c>
      <c r="K236" s="13">
        <v>-1.4990840319206056E-2</v>
      </c>
      <c r="L236" s="13">
        <v>-6.8853574221461322E-3</v>
      </c>
      <c r="M236" s="13">
        <v>1.7045115892982965E-2</v>
      </c>
      <c r="N236" s="13">
        <v>8.1676822438221386E-3</v>
      </c>
      <c r="O236" s="13">
        <v>-2.3482298592316431E-2</v>
      </c>
      <c r="P236" s="13">
        <v>-2.9062242781792147E-2</v>
      </c>
      <c r="Q236" s="13">
        <v>2.45716357259671E-2</v>
      </c>
      <c r="R236" s="13">
        <v>-0.18263577112834239</v>
      </c>
      <c r="S236" s="13">
        <v>2.8624377174497173E-2</v>
      </c>
      <c r="T236" s="13">
        <v>4.3079284833174025E-3</v>
      </c>
      <c r="U236" s="13">
        <v>2.2834746533739958E-2</v>
      </c>
      <c r="V236" s="13">
        <v>-6.6923697341209065E-3</v>
      </c>
      <c r="W236" s="13">
        <v>-3.3131682993577938E-2</v>
      </c>
      <c r="X236" s="15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275</v>
      </c>
      <c r="C237" s="46"/>
      <c r="D237" s="44">
        <v>2.0699999999999998</v>
      </c>
      <c r="E237" s="44">
        <v>0</v>
      </c>
      <c r="F237" s="44">
        <v>0.22</v>
      </c>
      <c r="G237" s="44">
        <v>3.52</v>
      </c>
      <c r="H237" s="44">
        <v>0.45</v>
      </c>
      <c r="I237" s="44">
        <v>0.22</v>
      </c>
      <c r="J237" s="44">
        <v>2.58</v>
      </c>
      <c r="K237" s="44">
        <v>0.19</v>
      </c>
      <c r="L237" s="44">
        <v>0.11</v>
      </c>
      <c r="M237" s="44">
        <v>1</v>
      </c>
      <c r="N237" s="44">
        <v>0.67</v>
      </c>
      <c r="O237" s="44">
        <v>0.5</v>
      </c>
      <c r="P237" s="44">
        <v>0.71</v>
      </c>
      <c r="Q237" s="44">
        <v>1.28</v>
      </c>
      <c r="R237" s="44">
        <v>6.42</v>
      </c>
      <c r="S237" s="44">
        <v>1.43</v>
      </c>
      <c r="T237" s="44">
        <v>0.53</v>
      </c>
      <c r="U237" s="44" t="s">
        <v>276</v>
      </c>
      <c r="V237" s="44">
        <v>0.12</v>
      </c>
      <c r="W237" s="44">
        <v>0.86</v>
      </c>
      <c r="X237" s="15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 t="s">
        <v>313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BM238" s="55"/>
    </row>
    <row r="239" spans="1:65">
      <c r="BM239" s="55"/>
    </row>
    <row r="240" spans="1:65" ht="15">
      <c r="B240" s="8" t="s">
        <v>582</v>
      </c>
      <c r="BM240" s="27" t="s">
        <v>67</v>
      </c>
    </row>
    <row r="241" spans="1:65" ht="15">
      <c r="A241" s="24" t="s">
        <v>0</v>
      </c>
      <c r="B241" s="18" t="s">
        <v>114</v>
      </c>
      <c r="C241" s="15" t="s">
        <v>115</v>
      </c>
      <c r="D241" s="16" t="s">
        <v>240</v>
      </c>
      <c r="E241" s="17" t="s">
        <v>240</v>
      </c>
      <c r="F241" s="17" t="s">
        <v>240</v>
      </c>
      <c r="G241" s="17" t="s">
        <v>240</v>
      </c>
      <c r="H241" s="17" t="s">
        <v>240</v>
      </c>
      <c r="I241" s="17" t="s">
        <v>240</v>
      </c>
      <c r="J241" s="17" t="s">
        <v>240</v>
      </c>
      <c r="K241" s="17" t="s">
        <v>240</v>
      </c>
      <c r="L241" s="17" t="s">
        <v>240</v>
      </c>
      <c r="M241" s="17" t="s">
        <v>240</v>
      </c>
      <c r="N241" s="17" t="s">
        <v>240</v>
      </c>
      <c r="O241" s="17" t="s">
        <v>240</v>
      </c>
      <c r="P241" s="17" t="s">
        <v>240</v>
      </c>
      <c r="Q241" s="17" t="s">
        <v>240</v>
      </c>
      <c r="R241" s="17" t="s">
        <v>240</v>
      </c>
      <c r="S241" s="17" t="s">
        <v>240</v>
      </c>
      <c r="T241" s="17" t="s">
        <v>240</v>
      </c>
      <c r="U241" s="17" t="s">
        <v>240</v>
      </c>
      <c r="V241" s="17" t="s">
        <v>240</v>
      </c>
      <c r="W241" s="17" t="s">
        <v>240</v>
      </c>
      <c r="X241" s="17" t="s">
        <v>240</v>
      </c>
      <c r="Y241" s="17" t="s">
        <v>240</v>
      </c>
      <c r="Z241" s="17" t="s">
        <v>240</v>
      </c>
      <c r="AA241" s="17" t="s">
        <v>240</v>
      </c>
      <c r="AB241" s="17" t="s">
        <v>240</v>
      </c>
      <c r="AC241" s="17" t="s">
        <v>240</v>
      </c>
      <c r="AD241" s="15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 t="s">
        <v>241</v>
      </c>
      <c r="C242" s="9" t="s">
        <v>241</v>
      </c>
      <c r="D242" s="151" t="s">
        <v>243</v>
      </c>
      <c r="E242" s="152" t="s">
        <v>244</v>
      </c>
      <c r="F242" s="152" t="s">
        <v>245</v>
      </c>
      <c r="G242" s="152" t="s">
        <v>246</v>
      </c>
      <c r="H242" s="152" t="s">
        <v>248</v>
      </c>
      <c r="I242" s="152" t="s">
        <v>249</v>
      </c>
      <c r="J242" s="152" t="s">
        <v>250</v>
      </c>
      <c r="K242" s="152" t="s">
        <v>251</v>
      </c>
      <c r="L242" s="152" t="s">
        <v>252</v>
      </c>
      <c r="M242" s="152" t="s">
        <v>253</v>
      </c>
      <c r="N242" s="152" t="s">
        <v>254</v>
      </c>
      <c r="O242" s="152" t="s">
        <v>255</v>
      </c>
      <c r="P242" s="152" t="s">
        <v>256</v>
      </c>
      <c r="Q242" s="152" t="s">
        <v>257</v>
      </c>
      <c r="R242" s="152" t="s">
        <v>258</v>
      </c>
      <c r="S242" s="152" t="s">
        <v>259</v>
      </c>
      <c r="T242" s="152" t="s">
        <v>260</v>
      </c>
      <c r="U242" s="152" t="s">
        <v>261</v>
      </c>
      <c r="V242" s="152" t="s">
        <v>279</v>
      </c>
      <c r="W242" s="152" t="s">
        <v>308</v>
      </c>
      <c r="X242" s="152" t="s">
        <v>280</v>
      </c>
      <c r="Y242" s="152" t="s">
        <v>262</v>
      </c>
      <c r="Z242" s="152" t="s">
        <v>263</v>
      </c>
      <c r="AA242" s="152" t="s">
        <v>281</v>
      </c>
      <c r="AB242" s="152" t="s">
        <v>264</v>
      </c>
      <c r="AC242" s="152" t="s">
        <v>265</v>
      </c>
      <c r="AD242" s="15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s">
        <v>1</v>
      </c>
    </row>
    <row r="243" spans="1:65">
      <c r="A243" s="29"/>
      <c r="B243" s="19"/>
      <c r="C243" s="9"/>
      <c r="D243" s="10" t="s">
        <v>304</v>
      </c>
      <c r="E243" s="11" t="s">
        <v>118</v>
      </c>
      <c r="F243" s="11" t="s">
        <v>118</v>
      </c>
      <c r="G243" s="11" t="s">
        <v>304</v>
      </c>
      <c r="H243" s="11" t="s">
        <v>304</v>
      </c>
      <c r="I243" s="11" t="s">
        <v>305</v>
      </c>
      <c r="J243" s="11" t="s">
        <v>305</v>
      </c>
      <c r="K243" s="11" t="s">
        <v>305</v>
      </c>
      <c r="L243" s="11" t="s">
        <v>305</v>
      </c>
      <c r="M243" s="11" t="s">
        <v>305</v>
      </c>
      <c r="N243" s="11" t="s">
        <v>305</v>
      </c>
      <c r="O243" s="11" t="s">
        <v>304</v>
      </c>
      <c r="P243" s="11" t="s">
        <v>305</v>
      </c>
      <c r="Q243" s="11" t="s">
        <v>304</v>
      </c>
      <c r="R243" s="11" t="s">
        <v>118</v>
      </c>
      <c r="S243" s="11" t="s">
        <v>305</v>
      </c>
      <c r="T243" s="11" t="s">
        <v>118</v>
      </c>
      <c r="U243" s="11" t="s">
        <v>305</v>
      </c>
      <c r="V243" s="11" t="s">
        <v>305</v>
      </c>
      <c r="W243" s="11" t="s">
        <v>118</v>
      </c>
      <c r="X243" s="11" t="s">
        <v>304</v>
      </c>
      <c r="Y243" s="11" t="s">
        <v>305</v>
      </c>
      <c r="Z243" s="11" t="s">
        <v>305</v>
      </c>
      <c r="AA243" s="11" t="s">
        <v>305</v>
      </c>
      <c r="AB243" s="11" t="s">
        <v>304</v>
      </c>
      <c r="AC243" s="11" t="s">
        <v>305</v>
      </c>
      <c r="AD243" s="15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9"/>
      <c r="C244" s="9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15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</v>
      </c>
    </row>
    <row r="245" spans="1:65">
      <c r="A245" s="29"/>
      <c r="B245" s="18">
        <v>1</v>
      </c>
      <c r="C245" s="14">
        <v>1</v>
      </c>
      <c r="D245" s="204">
        <v>0.44096999999999997</v>
      </c>
      <c r="E245" s="204">
        <v>0.434</v>
      </c>
      <c r="F245" s="204">
        <v>0.44048392582630647</v>
      </c>
      <c r="G245" s="204">
        <v>0.48011999999999994</v>
      </c>
      <c r="H245" s="204">
        <v>0.45529999999999998</v>
      </c>
      <c r="I245" s="204">
        <v>0.45599999999999996</v>
      </c>
      <c r="J245" s="204">
        <v>0.441</v>
      </c>
      <c r="K245" s="204">
        <v>0.45500000000000002</v>
      </c>
      <c r="L245" s="204">
        <v>0.47000000000000003</v>
      </c>
      <c r="M245" s="204">
        <v>0.42799999999999999</v>
      </c>
      <c r="N245" s="204">
        <v>0.44700000000000001</v>
      </c>
      <c r="O245" s="204">
        <v>0.48099999999999998</v>
      </c>
      <c r="P245" s="204">
        <v>0.45669999999999999</v>
      </c>
      <c r="Q245" s="204">
        <v>0.44290370967761439</v>
      </c>
      <c r="R245" s="204">
        <v>0.42810000000000004</v>
      </c>
      <c r="S245" s="204">
        <v>0.42509999999999998</v>
      </c>
      <c r="T245" s="204">
        <v>0.46345100000000006</v>
      </c>
      <c r="U245" s="204">
        <v>0.44799999999999995</v>
      </c>
      <c r="V245" s="204">
        <v>0.43709999999999999</v>
      </c>
      <c r="W245" s="204">
        <v>0.41639999999999999</v>
      </c>
      <c r="X245" s="204">
        <v>0.44470000000000004</v>
      </c>
      <c r="Y245" s="204">
        <v>0.44400000000000006</v>
      </c>
      <c r="Z245" s="204">
        <v>0.43379999999999996</v>
      </c>
      <c r="AA245" s="204">
        <v>0.45500000000000002</v>
      </c>
      <c r="AB245" s="204">
        <v>0.43341999999999997</v>
      </c>
      <c r="AC245" s="204">
        <v>0.43787000000000004</v>
      </c>
      <c r="AD245" s="207"/>
      <c r="AE245" s="208"/>
      <c r="AF245" s="208"/>
      <c r="AG245" s="208"/>
      <c r="AH245" s="208"/>
      <c r="AI245" s="208"/>
      <c r="AJ245" s="208"/>
      <c r="AK245" s="208"/>
      <c r="AL245" s="208"/>
      <c r="AM245" s="208"/>
      <c r="AN245" s="208"/>
      <c r="AO245" s="208"/>
      <c r="AP245" s="208"/>
      <c r="AQ245" s="208"/>
      <c r="AR245" s="208"/>
      <c r="AS245" s="208"/>
      <c r="AT245" s="208"/>
      <c r="AU245" s="208"/>
      <c r="AV245" s="208"/>
      <c r="AW245" s="208"/>
      <c r="AX245" s="208"/>
      <c r="AY245" s="208"/>
      <c r="AZ245" s="208"/>
      <c r="BA245" s="208"/>
      <c r="BB245" s="208"/>
      <c r="BC245" s="208"/>
      <c r="BD245" s="208"/>
      <c r="BE245" s="208"/>
      <c r="BF245" s="208"/>
      <c r="BG245" s="208"/>
      <c r="BH245" s="208"/>
      <c r="BI245" s="208"/>
      <c r="BJ245" s="208"/>
      <c r="BK245" s="208"/>
      <c r="BL245" s="208"/>
      <c r="BM245" s="209">
        <v>1</v>
      </c>
    </row>
    <row r="246" spans="1:65">
      <c r="A246" s="29"/>
      <c r="B246" s="19">
        <v>1</v>
      </c>
      <c r="C246" s="9">
        <v>2</v>
      </c>
      <c r="D246" s="23">
        <v>0.45006000000000002</v>
      </c>
      <c r="E246" s="23">
        <v>0.43499999999999994</v>
      </c>
      <c r="F246" s="23">
        <v>0.43322181933000309</v>
      </c>
      <c r="G246" s="23">
        <v>0.47608999999999996</v>
      </c>
      <c r="H246" s="23">
        <v>0.45059999999999995</v>
      </c>
      <c r="I246" s="23">
        <v>0.46200000000000002</v>
      </c>
      <c r="J246" s="23">
        <v>0.44799999999999995</v>
      </c>
      <c r="K246" s="23">
        <v>0.45100000000000001</v>
      </c>
      <c r="L246" s="23">
        <v>0.46299999999999997</v>
      </c>
      <c r="M246" s="23">
        <v>0.43499999999999994</v>
      </c>
      <c r="N246" s="23">
        <v>0.45169999999999999</v>
      </c>
      <c r="O246" s="23">
        <v>0.48199999999999998</v>
      </c>
      <c r="P246" s="23">
        <v>0.45430000000000004</v>
      </c>
      <c r="Q246" s="23">
        <v>0.4453176594536391</v>
      </c>
      <c r="R246" s="23">
        <v>0.43759999999999999</v>
      </c>
      <c r="S246" s="23">
        <v>0.43829999999999997</v>
      </c>
      <c r="T246" s="23">
        <v>0.46249699999999999</v>
      </c>
      <c r="U246" s="23">
        <v>0.43819999999999998</v>
      </c>
      <c r="V246" s="23">
        <v>0.4451</v>
      </c>
      <c r="W246" s="23">
        <v>0.42449999999999999</v>
      </c>
      <c r="X246" s="23">
        <v>0.44489999999999996</v>
      </c>
      <c r="Y246" s="23">
        <v>0.44600000000000006</v>
      </c>
      <c r="Z246" s="23">
        <v>0.43439999999999995</v>
      </c>
      <c r="AA246" s="23">
        <v>0.45300000000000001</v>
      </c>
      <c r="AB246" s="23">
        <v>0.44113999999999992</v>
      </c>
      <c r="AC246" s="23">
        <v>0.43148000000000009</v>
      </c>
      <c r="AD246" s="207"/>
      <c r="AE246" s="208"/>
      <c r="AF246" s="208"/>
      <c r="AG246" s="208"/>
      <c r="AH246" s="208"/>
      <c r="AI246" s="208"/>
      <c r="AJ246" s="208"/>
      <c r="AK246" s="208"/>
      <c r="AL246" s="208"/>
      <c r="AM246" s="208"/>
      <c r="AN246" s="208"/>
      <c r="AO246" s="208"/>
      <c r="AP246" s="208"/>
      <c r="AQ246" s="208"/>
      <c r="AR246" s="208"/>
      <c r="AS246" s="208"/>
      <c r="AT246" s="208"/>
      <c r="AU246" s="208"/>
      <c r="AV246" s="208"/>
      <c r="AW246" s="208"/>
      <c r="AX246" s="208"/>
      <c r="AY246" s="208"/>
      <c r="AZ246" s="208"/>
      <c r="BA246" s="208"/>
      <c r="BB246" s="208"/>
      <c r="BC246" s="208"/>
      <c r="BD246" s="208"/>
      <c r="BE246" s="208"/>
      <c r="BF246" s="208"/>
      <c r="BG246" s="208"/>
      <c r="BH246" s="208"/>
      <c r="BI246" s="208"/>
      <c r="BJ246" s="208"/>
      <c r="BK246" s="208"/>
      <c r="BL246" s="208"/>
      <c r="BM246" s="209">
        <v>22</v>
      </c>
    </row>
    <row r="247" spans="1:65">
      <c r="A247" s="29"/>
      <c r="B247" s="19">
        <v>1</v>
      </c>
      <c r="C247" s="9">
        <v>3</v>
      </c>
      <c r="D247" s="23">
        <v>0.43759999999999999</v>
      </c>
      <c r="E247" s="23">
        <v>0.43499999999999994</v>
      </c>
      <c r="F247" s="23">
        <v>0.43868923254924203</v>
      </c>
      <c r="G247" s="23">
        <v>0.47647</v>
      </c>
      <c r="H247" s="23">
        <v>0.45580000000000004</v>
      </c>
      <c r="I247" s="23">
        <v>0.45599999999999996</v>
      </c>
      <c r="J247" s="23">
        <v>0.44200000000000006</v>
      </c>
      <c r="K247" s="23">
        <v>0.44999999999999996</v>
      </c>
      <c r="L247" s="23">
        <v>0.47400000000000003</v>
      </c>
      <c r="M247" s="23">
        <v>0.45100000000000001</v>
      </c>
      <c r="N247" s="23">
        <v>0.44780000000000003</v>
      </c>
      <c r="O247" s="23">
        <v>0.47400000000000003</v>
      </c>
      <c r="P247" s="23">
        <v>0.45040000000000002</v>
      </c>
      <c r="Q247" s="23">
        <v>0.44302741372101451</v>
      </c>
      <c r="R247" s="23">
        <v>0.4345</v>
      </c>
      <c r="S247" s="23">
        <v>0.43369999999999997</v>
      </c>
      <c r="T247" s="23">
        <v>0.46226299999999998</v>
      </c>
      <c r="U247" s="23">
        <v>0.43819999999999998</v>
      </c>
      <c r="V247" s="23">
        <v>0.4259</v>
      </c>
      <c r="W247" s="23">
        <v>0.41869999999999996</v>
      </c>
      <c r="X247" s="23">
        <v>0.44400000000000006</v>
      </c>
      <c r="Y247" s="23">
        <v>0.44200000000000006</v>
      </c>
      <c r="Z247" s="23">
        <v>0.43579999999999997</v>
      </c>
      <c r="AA247" s="23">
        <v>0.45700000000000002</v>
      </c>
      <c r="AB247" s="23">
        <v>0.44242999999999999</v>
      </c>
      <c r="AC247" s="23">
        <v>0.43130000000000002</v>
      </c>
      <c r="AD247" s="207"/>
      <c r="AE247" s="208"/>
      <c r="AF247" s="208"/>
      <c r="AG247" s="208"/>
      <c r="AH247" s="208"/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08"/>
      <c r="AT247" s="208"/>
      <c r="AU247" s="208"/>
      <c r="AV247" s="208"/>
      <c r="AW247" s="208"/>
      <c r="AX247" s="208"/>
      <c r="AY247" s="208"/>
      <c r="AZ247" s="208"/>
      <c r="BA247" s="208"/>
      <c r="BB247" s="208"/>
      <c r="BC247" s="208"/>
      <c r="BD247" s="208"/>
      <c r="BE247" s="208"/>
      <c r="BF247" s="208"/>
      <c r="BG247" s="208"/>
      <c r="BH247" s="208"/>
      <c r="BI247" s="208"/>
      <c r="BJ247" s="208"/>
      <c r="BK247" s="208"/>
      <c r="BL247" s="208"/>
      <c r="BM247" s="209">
        <v>16</v>
      </c>
    </row>
    <row r="248" spans="1:65">
      <c r="A248" s="29"/>
      <c r="B248" s="19">
        <v>1</v>
      </c>
      <c r="C248" s="9">
        <v>4</v>
      </c>
      <c r="D248" s="23">
        <v>0.44248000000000004</v>
      </c>
      <c r="E248" s="23">
        <v>0.438</v>
      </c>
      <c r="F248" s="23">
        <v>0.44112663773233934</v>
      </c>
      <c r="G248" s="23">
        <v>0.44843999999999995</v>
      </c>
      <c r="H248" s="23">
        <v>0.45100000000000001</v>
      </c>
      <c r="I248" s="23">
        <v>0.47099999999999997</v>
      </c>
      <c r="J248" s="23">
        <v>0.44</v>
      </c>
      <c r="K248" s="23">
        <v>0.44600000000000006</v>
      </c>
      <c r="L248" s="23">
        <v>0.48099999999999998</v>
      </c>
      <c r="M248" s="23">
        <v>0.436</v>
      </c>
      <c r="N248" s="23">
        <v>0.44840000000000002</v>
      </c>
      <c r="O248" s="23">
        <v>0.46400000000000002</v>
      </c>
      <c r="P248" s="23">
        <v>0.44159999999999999</v>
      </c>
      <c r="Q248" s="23">
        <v>0.4445639225857837</v>
      </c>
      <c r="R248" s="23">
        <v>0.42830000000000001</v>
      </c>
      <c r="S248" s="23">
        <v>0.44489999999999996</v>
      </c>
      <c r="T248" s="23">
        <v>0.46816800000000003</v>
      </c>
      <c r="U248" s="23">
        <v>0.44169999999999998</v>
      </c>
      <c r="V248" s="23">
        <v>0.43620000000000003</v>
      </c>
      <c r="W248" s="23">
        <v>0.40049999999999997</v>
      </c>
      <c r="X248" s="23">
        <v>0.44330000000000003</v>
      </c>
      <c r="Y248" s="23">
        <v>0.44808999999999993</v>
      </c>
      <c r="Z248" s="23">
        <v>0.43259999999999998</v>
      </c>
      <c r="AA248" s="23">
        <v>0.44200000000000006</v>
      </c>
      <c r="AB248" s="23">
        <v>0.44479999999999997</v>
      </c>
      <c r="AC248" s="23">
        <v>0.43292000000000003</v>
      </c>
      <c r="AD248" s="207"/>
      <c r="AE248" s="208"/>
      <c r="AF248" s="208"/>
      <c r="AG248" s="208"/>
      <c r="AH248" s="208"/>
      <c r="AI248" s="208"/>
      <c r="AJ248" s="208"/>
      <c r="AK248" s="208"/>
      <c r="AL248" s="208"/>
      <c r="AM248" s="208"/>
      <c r="AN248" s="208"/>
      <c r="AO248" s="208"/>
      <c r="AP248" s="208"/>
      <c r="AQ248" s="208"/>
      <c r="AR248" s="208"/>
      <c r="AS248" s="208"/>
      <c r="AT248" s="208"/>
      <c r="AU248" s="208"/>
      <c r="AV248" s="208"/>
      <c r="AW248" s="208"/>
      <c r="AX248" s="208"/>
      <c r="AY248" s="208"/>
      <c r="AZ248" s="208"/>
      <c r="BA248" s="208"/>
      <c r="BB248" s="208"/>
      <c r="BC248" s="208"/>
      <c r="BD248" s="208"/>
      <c r="BE248" s="208"/>
      <c r="BF248" s="208"/>
      <c r="BG248" s="208"/>
      <c r="BH248" s="208"/>
      <c r="BI248" s="208"/>
      <c r="BJ248" s="208"/>
      <c r="BK248" s="208"/>
      <c r="BL248" s="208"/>
      <c r="BM248" s="209">
        <v>0.44603136319171921</v>
      </c>
    </row>
    <row r="249" spans="1:65">
      <c r="A249" s="29"/>
      <c r="B249" s="19">
        <v>1</v>
      </c>
      <c r="C249" s="9">
        <v>5</v>
      </c>
      <c r="D249" s="23">
        <v>0.44533999999999996</v>
      </c>
      <c r="E249" s="23">
        <v>0.437</v>
      </c>
      <c r="F249" s="23">
        <v>0.43103447796007877</v>
      </c>
      <c r="G249" s="212">
        <v>0.49486000000000002</v>
      </c>
      <c r="H249" s="23">
        <v>0.45789999999999997</v>
      </c>
      <c r="I249" s="23">
        <v>0.47099999999999997</v>
      </c>
      <c r="J249" s="23">
        <v>0.44400000000000006</v>
      </c>
      <c r="K249" s="23">
        <v>0.44700000000000001</v>
      </c>
      <c r="L249" s="23">
        <v>0.47200000000000003</v>
      </c>
      <c r="M249" s="23">
        <v>0.43299999999999994</v>
      </c>
      <c r="N249" s="23">
        <v>0.44850000000000001</v>
      </c>
      <c r="O249" s="23">
        <v>0.45399999999999996</v>
      </c>
      <c r="P249" s="23">
        <v>0.45189999999999997</v>
      </c>
      <c r="Q249" s="23">
        <v>0.43555041290213065</v>
      </c>
      <c r="R249" s="23">
        <v>0.41210000000000008</v>
      </c>
      <c r="S249" s="23">
        <v>0.43620000000000003</v>
      </c>
      <c r="T249" s="23">
        <v>0.46435100000000001</v>
      </c>
      <c r="U249" s="23">
        <v>0.44149999999999995</v>
      </c>
      <c r="V249" s="23">
        <v>0.43169999999999997</v>
      </c>
      <c r="W249" s="212">
        <v>0.38419999999999999</v>
      </c>
      <c r="X249" s="23">
        <v>0.44450000000000001</v>
      </c>
      <c r="Y249" s="23">
        <v>0.44351999999999991</v>
      </c>
      <c r="Z249" s="23">
        <v>0.43039999999999995</v>
      </c>
      <c r="AA249" s="23">
        <v>0.45399999999999996</v>
      </c>
      <c r="AB249" s="23">
        <v>0.44308999999999998</v>
      </c>
      <c r="AC249" s="23">
        <v>0.42962</v>
      </c>
      <c r="AD249" s="207"/>
      <c r="AE249" s="208"/>
      <c r="AF249" s="208"/>
      <c r="AG249" s="208"/>
      <c r="AH249" s="208"/>
      <c r="AI249" s="208"/>
      <c r="AJ249" s="208"/>
      <c r="AK249" s="208"/>
      <c r="AL249" s="208"/>
      <c r="AM249" s="208"/>
      <c r="AN249" s="208"/>
      <c r="AO249" s="208"/>
      <c r="AP249" s="208"/>
      <c r="AQ249" s="208"/>
      <c r="AR249" s="208"/>
      <c r="AS249" s="208"/>
      <c r="AT249" s="208"/>
      <c r="AU249" s="208"/>
      <c r="AV249" s="208"/>
      <c r="AW249" s="208"/>
      <c r="AX249" s="208"/>
      <c r="AY249" s="208"/>
      <c r="AZ249" s="208"/>
      <c r="BA249" s="208"/>
      <c r="BB249" s="208"/>
      <c r="BC249" s="208"/>
      <c r="BD249" s="208"/>
      <c r="BE249" s="208"/>
      <c r="BF249" s="208"/>
      <c r="BG249" s="208"/>
      <c r="BH249" s="208"/>
      <c r="BI249" s="208"/>
      <c r="BJ249" s="208"/>
      <c r="BK249" s="208"/>
      <c r="BL249" s="208"/>
      <c r="BM249" s="209">
        <v>23</v>
      </c>
    </row>
    <row r="250" spans="1:65">
      <c r="A250" s="29"/>
      <c r="B250" s="19">
        <v>1</v>
      </c>
      <c r="C250" s="9">
        <v>6</v>
      </c>
      <c r="D250" s="23">
        <v>0.44581999999999999</v>
      </c>
      <c r="E250" s="23">
        <v>0.43299999999999994</v>
      </c>
      <c r="F250" s="23">
        <v>0.43024535047630275</v>
      </c>
      <c r="G250" s="23">
        <v>0.44733999999999996</v>
      </c>
      <c r="H250" s="23">
        <v>0.45900000000000002</v>
      </c>
      <c r="I250" s="23">
        <v>0.45199999999999996</v>
      </c>
      <c r="J250" s="23">
        <v>0.441</v>
      </c>
      <c r="K250" s="23">
        <v>0.44400000000000006</v>
      </c>
      <c r="L250" s="23">
        <v>0.47099999999999997</v>
      </c>
      <c r="M250" s="23">
        <v>0.43299999999999994</v>
      </c>
      <c r="N250" s="23">
        <v>0.4501</v>
      </c>
      <c r="O250" s="23">
        <v>0.48499999999999999</v>
      </c>
      <c r="P250" s="23">
        <v>0.44359999999999999</v>
      </c>
      <c r="Q250" s="23">
        <v>0.450199095693746</v>
      </c>
      <c r="R250" s="23">
        <v>0.44429999999999997</v>
      </c>
      <c r="S250" s="23">
        <v>0.44629999999999997</v>
      </c>
      <c r="T250" s="23">
        <v>0.46924700000000008</v>
      </c>
      <c r="U250" s="23">
        <v>0.44660000000000005</v>
      </c>
      <c r="V250" s="23">
        <v>0.44339999999999996</v>
      </c>
      <c r="W250" s="23">
        <v>0.46350000000000002</v>
      </c>
      <c r="X250" s="23">
        <v>0.44470000000000004</v>
      </c>
      <c r="Y250" s="23">
        <v>0.44600000000000006</v>
      </c>
      <c r="Z250" s="23">
        <v>0.439</v>
      </c>
      <c r="AA250" s="23">
        <v>0.45399999999999996</v>
      </c>
      <c r="AB250" s="23">
        <v>0.44025000000000003</v>
      </c>
      <c r="AC250" s="23">
        <v>0.42418000000000006</v>
      </c>
      <c r="AD250" s="207"/>
      <c r="AE250" s="208"/>
      <c r="AF250" s="208"/>
      <c r="AG250" s="208"/>
      <c r="AH250" s="208"/>
      <c r="AI250" s="208"/>
      <c r="AJ250" s="208"/>
      <c r="AK250" s="208"/>
      <c r="AL250" s="208"/>
      <c r="AM250" s="208"/>
      <c r="AN250" s="208"/>
      <c r="AO250" s="208"/>
      <c r="AP250" s="208"/>
      <c r="AQ250" s="208"/>
      <c r="AR250" s="208"/>
      <c r="AS250" s="208"/>
      <c r="AT250" s="208"/>
      <c r="AU250" s="208"/>
      <c r="AV250" s="208"/>
      <c r="AW250" s="208"/>
      <c r="AX250" s="208"/>
      <c r="AY250" s="208"/>
      <c r="AZ250" s="208"/>
      <c r="BA250" s="208"/>
      <c r="BB250" s="208"/>
      <c r="BC250" s="208"/>
      <c r="BD250" s="208"/>
      <c r="BE250" s="208"/>
      <c r="BF250" s="208"/>
      <c r="BG250" s="208"/>
      <c r="BH250" s="208"/>
      <c r="BI250" s="208"/>
      <c r="BJ250" s="208"/>
      <c r="BK250" s="208"/>
      <c r="BL250" s="208"/>
      <c r="BM250" s="56"/>
    </row>
    <row r="251" spans="1:65">
      <c r="A251" s="29"/>
      <c r="B251" s="20" t="s">
        <v>271</v>
      </c>
      <c r="C251" s="12"/>
      <c r="D251" s="213">
        <v>0.44371166666666667</v>
      </c>
      <c r="E251" s="213">
        <v>0.43533333333333329</v>
      </c>
      <c r="F251" s="213">
        <v>0.43580024064571204</v>
      </c>
      <c r="G251" s="213">
        <v>0.47055333333333332</v>
      </c>
      <c r="H251" s="213">
        <v>0.45493333333333336</v>
      </c>
      <c r="I251" s="213">
        <v>0.46133333333333332</v>
      </c>
      <c r="J251" s="213">
        <v>0.4426666666666666</v>
      </c>
      <c r="K251" s="213">
        <v>0.44883333333333336</v>
      </c>
      <c r="L251" s="213">
        <v>0.47183333333333333</v>
      </c>
      <c r="M251" s="213">
        <v>0.43599999999999994</v>
      </c>
      <c r="N251" s="213">
        <v>0.44891666666666669</v>
      </c>
      <c r="O251" s="213">
        <v>0.47333333333333333</v>
      </c>
      <c r="P251" s="213">
        <v>0.44975000000000004</v>
      </c>
      <c r="Q251" s="213">
        <v>0.44359370233898804</v>
      </c>
      <c r="R251" s="213">
        <v>0.43081666666666668</v>
      </c>
      <c r="S251" s="213">
        <v>0.43741666666666662</v>
      </c>
      <c r="T251" s="213">
        <v>0.46499616666666671</v>
      </c>
      <c r="U251" s="213">
        <v>0.44236666666666663</v>
      </c>
      <c r="V251" s="213">
        <v>0.43656666666666671</v>
      </c>
      <c r="W251" s="213">
        <v>0.4179666666666666</v>
      </c>
      <c r="X251" s="213">
        <v>0.44435000000000002</v>
      </c>
      <c r="Y251" s="213">
        <v>0.44493500000000002</v>
      </c>
      <c r="Z251" s="213">
        <v>0.43433333333333329</v>
      </c>
      <c r="AA251" s="213">
        <v>0.45249999999999996</v>
      </c>
      <c r="AB251" s="213">
        <v>0.440855</v>
      </c>
      <c r="AC251" s="213">
        <v>0.43122833333333338</v>
      </c>
      <c r="AD251" s="207"/>
      <c r="AE251" s="208"/>
      <c r="AF251" s="208"/>
      <c r="AG251" s="208"/>
      <c r="AH251" s="208"/>
      <c r="AI251" s="208"/>
      <c r="AJ251" s="208"/>
      <c r="AK251" s="208"/>
      <c r="AL251" s="208"/>
      <c r="AM251" s="208"/>
      <c r="AN251" s="208"/>
      <c r="AO251" s="208"/>
      <c r="AP251" s="208"/>
      <c r="AQ251" s="208"/>
      <c r="AR251" s="208"/>
      <c r="AS251" s="208"/>
      <c r="AT251" s="208"/>
      <c r="AU251" s="208"/>
      <c r="AV251" s="208"/>
      <c r="AW251" s="208"/>
      <c r="AX251" s="208"/>
      <c r="AY251" s="208"/>
      <c r="AZ251" s="208"/>
      <c r="BA251" s="208"/>
      <c r="BB251" s="208"/>
      <c r="BC251" s="208"/>
      <c r="BD251" s="208"/>
      <c r="BE251" s="208"/>
      <c r="BF251" s="208"/>
      <c r="BG251" s="208"/>
      <c r="BH251" s="208"/>
      <c r="BI251" s="208"/>
      <c r="BJ251" s="208"/>
      <c r="BK251" s="208"/>
      <c r="BL251" s="208"/>
      <c r="BM251" s="56"/>
    </row>
    <row r="252" spans="1:65">
      <c r="A252" s="29"/>
      <c r="B252" s="3" t="s">
        <v>272</v>
      </c>
      <c r="C252" s="28"/>
      <c r="D252" s="23">
        <v>0.44391000000000003</v>
      </c>
      <c r="E252" s="23">
        <v>0.43499999999999994</v>
      </c>
      <c r="F252" s="23">
        <v>0.43595552593962256</v>
      </c>
      <c r="G252" s="23">
        <v>0.47627999999999998</v>
      </c>
      <c r="H252" s="23">
        <v>0.45555000000000001</v>
      </c>
      <c r="I252" s="23">
        <v>0.45899999999999996</v>
      </c>
      <c r="J252" s="23">
        <v>0.4415</v>
      </c>
      <c r="K252" s="23">
        <v>0.44850000000000001</v>
      </c>
      <c r="L252" s="23">
        <v>0.47150000000000003</v>
      </c>
      <c r="M252" s="23">
        <v>0.43399999999999994</v>
      </c>
      <c r="N252" s="23">
        <v>0.44845000000000002</v>
      </c>
      <c r="O252" s="23">
        <v>0.47750000000000004</v>
      </c>
      <c r="P252" s="23">
        <v>0.45115</v>
      </c>
      <c r="Q252" s="23">
        <v>0.4437956681533991</v>
      </c>
      <c r="R252" s="23">
        <v>0.43140000000000001</v>
      </c>
      <c r="S252" s="23">
        <v>0.43725000000000003</v>
      </c>
      <c r="T252" s="23">
        <v>0.46390100000000001</v>
      </c>
      <c r="U252" s="23">
        <v>0.44159999999999999</v>
      </c>
      <c r="V252" s="23">
        <v>0.43664999999999998</v>
      </c>
      <c r="W252" s="23">
        <v>0.41754999999999998</v>
      </c>
      <c r="X252" s="23">
        <v>0.4446</v>
      </c>
      <c r="Y252" s="23">
        <v>0.44500000000000006</v>
      </c>
      <c r="Z252" s="23">
        <v>0.43409999999999993</v>
      </c>
      <c r="AA252" s="23">
        <v>0.45399999999999996</v>
      </c>
      <c r="AB252" s="23">
        <v>0.44178499999999998</v>
      </c>
      <c r="AC252" s="23">
        <v>0.43139000000000005</v>
      </c>
      <c r="AD252" s="207"/>
      <c r="AE252" s="208"/>
      <c r="AF252" s="208"/>
      <c r="AG252" s="208"/>
      <c r="AH252" s="208"/>
      <c r="AI252" s="208"/>
      <c r="AJ252" s="208"/>
      <c r="AK252" s="208"/>
      <c r="AL252" s="208"/>
      <c r="AM252" s="208"/>
      <c r="AN252" s="208"/>
      <c r="AO252" s="208"/>
      <c r="AP252" s="208"/>
      <c r="AQ252" s="208"/>
      <c r="AR252" s="208"/>
      <c r="AS252" s="208"/>
      <c r="AT252" s="208"/>
      <c r="AU252" s="208"/>
      <c r="AV252" s="208"/>
      <c r="AW252" s="208"/>
      <c r="AX252" s="208"/>
      <c r="AY252" s="208"/>
      <c r="AZ252" s="208"/>
      <c r="BA252" s="208"/>
      <c r="BB252" s="208"/>
      <c r="BC252" s="208"/>
      <c r="BD252" s="208"/>
      <c r="BE252" s="208"/>
      <c r="BF252" s="208"/>
      <c r="BG252" s="208"/>
      <c r="BH252" s="208"/>
      <c r="BI252" s="208"/>
      <c r="BJ252" s="208"/>
      <c r="BK252" s="208"/>
      <c r="BL252" s="208"/>
      <c r="BM252" s="56"/>
    </row>
    <row r="253" spans="1:65">
      <c r="A253" s="29"/>
      <c r="B253" s="3" t="s">
        <v>273</v>
      </c>
      <c r="C253" s="28"/>
      <c r="D253" s="23">
        <v>4.3309140682616541E-3</v>
      </c>
      <c r="E253" s="23">
        <v>1.861898672502545E-3</v>
      </c>
      <c r="F253" s="23">
        <v>4.8758843765062823E-3</v>
      </c>
      <c r="G253" s="23">
        <v>1.8845981711406477E-2</v>
      </c>
      <c r="H253" s="23">
        <v>3.4777387289252702E-3</v>
      </c>
      <c r="I253" s="23">
        <v>8.1404340588611609E-3</v>
      </c>
      <c r="J253" s="23">
        <v>2.9439202887759338E-3</v>
      </c>
      <c r="K253" s="23">
        <v>3.9707262140150764E-3</v>
      </c>
      <c r="L253" s="23">
        <v>5.8452259722500668E-3</v>
      </c>
      <c r="M253" s="23">
        <v>7.848566748139451E-3</v>
      </c>
      <c r="N253" s="23">
        <v>1.7034279164868204E-3</v>
      </c>
      <c r="O253" s="23">
        <v>1.2094075684675814E-2</v>
      </c>
      <c r="P253" s="23">
        <v>5.9715157204850485E-3</v>
      </c>
      <c r="Q253" s="23">
        <v>4.7546998741915657E-3</v>
      </c>
      <c r="R253" s="23">
        <v>1.1003711495066827E-2</v>
      </c>
      <c r="S253" s="23">
        <v>7.780595521338105E-3</v>
      </c>
      <c r="T253" s="23">
        <v>2.9883080441391631E-3</v>
      </c>
      <c r="U253" s="23">
        <v>4.1369876319209305E-3</v>
      </c>
      <c r="V253" s="23">
        <v>7.174863529480306E-3</v>
      </c>
      <c r="W253" s="23">
        <v>2.6699188502025066E-2</v>
      </c>
      <c r="X253" s="23">
        <v>5.9916608715779556E-4</v>
      </c>
      <c r="Y253" s="23">
        <v>2.1777580214523201E-3</v>
      </c>
      <c r="Z253" s="23">
        <v>2.9220997016985483E-3</v>
      </c>
      <c r="AA253" s="23">
        <v>5.3197744313081309E-3</v>
      </c>
      <c r="AB253" s="23">
        <v>3.9690137313947412E-3</v>
      </c>
      <c r="AC253" s="23">
        <v>4.4566283967441833E-3</v>
      </c>
      <c r="AD253" s="207"/>
      <c r="AE253" s="208"/>
      <c r="AF253" s="208"/>
      <c r="AG253" s="208"/>
      <c r="AH253" s="208"/>
      <c r="AI253" s="208"/>
      <c r="AJ253" s="208"/>
      <c r="AK253" s="208"/>
      <c r="AL253" s="208"/>
      <c r="AM253" s="208"/>
      <c r="AN253" s="208"/>
      <c r="AO253" s="208"/>
      <c r="AP253" s="208"/>
      <c r="AQ253" s="208"/>
      <c r="AR253" s="208"/>
      <c r="AS253" s="208"/>
      <c r="AT253" s="208"/>
      <c r="AU253" s="208"/>
      <c r="AV253" s="208"/>
      <c r="AW253" s="208"/>
      <c r="AX253" s="208"/>
      <c r="AY253" s="208"/>
      <c r="AZ253" s="208"/>
      <c r="BA253" s="208"/>
      <c r="BB253" s="208"/>
      <c r="BC253" s="208"/>
      <c r="BD253" s="208"/>
      <c r="BE253" s="208"/>
      <c r="BF253" s="208"/>
      <c r="BG253" s="208"/>
      <c r="BH253" s="208"/>
      <c r="BI253" s="208"/>
      <c r="BJ253" s="208"/>
      <c r="BK253" s="208"/>
      <c r="BL253" s="208"/>
      <c r="BM253" s="56"/>
    </row>
    <row r="254" spans="1:65">
      <c r="A254" s="29"/>
      <c r="B254" s="3" t="s">
        <v>87</v>
      </c>
      <c r="C254" s="28"/>
      <c r="D254" s="13">
        <v>9.7606495244922289E-3</v>
      </c>
      <c r="E254" s="13">
        <v>4.2769494774177914E-3</v>
      </c>
      <c r="F254" s="13">
        <v>1.1188347141070486E-2</v>
      </c>
      <c r="G254" s="13">
        <v>4.0050681562287964E-2</v>
      </c>
      <c r="H254" s="13">
        <v>7.6445018953515608E-3</v>
      </c>
      <c r="I254" s="13">
        <v>1.7645449549554541E-2</v>
      </c>
      <c r="J254" s="13">
        <v>6.6504223391022615E-3</v>
      </c>
      <c r="K254" s="13">
        <v>8.8467721069775181E-3</v>
      </c>
      <c r="L254" s="13">
        <v>1.2388327740551184E-2</v>
      </c>
      <c r="M254" s="13">
        <v>1.8001299881053787E-2</v>
      </c>
      <c r="N254" s="13">
        <v>3.7945303504440032E-3</v>
      </c>
      <c r="O254" s="13">
        <v>2.5550864122554535E-2</v>
      </c>
      <c r="P254" s="13">
        <v>1.3277411274007889E-2</v>
      </c>
      <c r="Q254" s="13">
        <v>1.071859192121283E-2</v>
      </c>
      <c r="R254" s="13">
        <v>2.55415176488069E-2</v>
      </c>
      <c r="S254" s="13">
        <v>1.7787606450001384E-2</v>
      </c>
      <c r="T254" s="13">
        <v>6.4265218906231041E-3</v>
      </c>
      <c r="U254" s="13">
        <v>9.3519425030237305E-3</v>
      </c>
      <c r="V254" s="13">
        <v>1.6434748864962139E-2</v>
      </c>
      <c r="W254" s="13">
        <v>6.3878750702667839E-2</v>
      </c>
      <c r="X254" s="13">
        <v>1.348410233279612E-3</v>
      </c>
      <c r="Y254" s="13">
        <v>4.8945531851895671E-3</v>
      </c>
      <c r="Z254" s="13">
        <v>6.7277813546397893E-3</v>
      </c>
      <c r="AA254" s="13">
        <v>1.1756407583001395E-2</v>
      </c>
      <c r="AB254" s="13">
        <v>9.0029913041583774E-3</v>
      </c>
      <c r="AC254" s="13">
        <v>1.0334730007870965E-2</v>
      </c>
      <c r="AD254" s="15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3" t="s">
        <v>274</v>
      </c>
      <c r="C255" s="28"/>
      <c r="D255" s="13">
        <v>-5.2007475628018662E-3</v>
      </c>
      <c r="E255" s="13">
        <v>-2.3984927386793475E-2</v>
      </c>
      <c r="F255" s="13">
        <v>-2.293812361712666E-2</v>
      </c>
      <c r="G255" s="13">
        <v>5.4978129712985657E-2</v>
      </c>
      <c r="H255" s="13">
        <v>1.9958170828870081E-2</v>
      </c>
      <c r="I255" s="13">
        <v>3.4306937593168385E-2</v>
      </c>
      <c r="J255" s="13">
        <v>-7.5436321360351499E-3</v>
      </c>
      <c r="K255" s="13">
        <v>6.2820025066483431E-3</v>
      </c>
      <c r="L255" s="13">
        <v>5.7847883065845318E-2</v>
      </c>
      <c r="M255" s="13">
        <v>-2.2490264182179143E-2</v>
      </c>
      <c r="N255" s="13">
        <v>6.4688354072250931E-3</v>
      </c>
      <c r="O255" s="13">
        <v>6.1210875276227705E-2</v>
      </c>
      <c r="P255" s="13">
        <v>8.3371644129932587E-3</v>
      </c>
      <c r="Q255" s="13">
        <v>-5.4652229728593404E-3</v>
      </c>
      <c r="R255" s="13">
        <v>-3.4111270598055965E-2</v>
      </c>
      <c r="S255" s="13">
        <v>-1.9314104872373505E-2</v>
      </c>
      <c r="T255" s="13">
        <v>4.2518990905121123E-2</v>
      </c>
      <c r="U255" s="13">
        <v>-8.2162305781114942E-3</v>
      </c>
      <c r="V255" s="13">
        <v>-2.1219800458256666E-2</v>
      </c>
      <c r="W255" s="13">
        <v>-6.292090386699889E-2</v>
      </c>
      <c r="X255" s="13">
        <v>-3.7696075443836019E-3</v>
      </c>
      <c r="Y255" s="13">
        <v>-2.4580405823344531E-3</v>
      </c>
      <c r="Z255" s="13">
        <v>-2.6226922193715141E-2</v>
      </c>
      <c r="AA255" s="13">
        <v>1.4502650132027339E-2</v>
      </c>
      <c r="AB255" s="13">
        <v>-1.1605379394574622E-2</v>
      </c>
      <c r="AC255" s="13">
        <v>-3.318831606920658E-2</v>
      </c>
      <c r="AD255" s="15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29"/>
      <c r="B256" s="45" t="s">
        <v>275</v>
      </c>
      <c r="C256" s="46"/>
      <c r="D256" s="44">
        <v>0.01</v>
      </c>
      <c r="E256" s="44">
        <v>0.72</v>
      </c>
      <c r="F256" s="44">
        <v>0.68</v>
      </c>
      <c r="G256" s="44">
        <v>2.34</v>
      </c>
      <c r="H256" s="44">
        <v>0.98</v>
      </c>
      <c r="I256" s="44">
        <v>1.54</v>
      </c>
      <c r="J256" s="44">
        <v>0.09</v>
      </c>
      <c r="K256" s="44">
        <v>0.45</v>
      </c>
      <c r="L256" s="44">
        <v>2.4500000000000002</v>
      </c>
      <c r="M256" s="44">
        <v>0.67</v>
      </c>
      <c r="N256" s="44">
        <v>0.46</v>
      </c>
      <c r="O256" s="44">
        <v>2.58</v>
      </c>
      <c r="P256" s="44">
        <v>0.53</v>
      </c>
      <c r="Q256" s="44">
        <v>0.01</v>
      </c>
      <c r="R256" s="44">
        <v>1.1200000000000001</v>
      </c>
      <c r="S256" s="44">
        <v>0.54</v>
      </c>
      <c r="T256" s="44">
        <v>1.86</v>
      </c>
      <c r="U256" s="44">
        <v>0.11</v>
      </c>
      <c r="V256" s="44">
        <v>0.62</v>
      </c>
      <c r="W256" s="44">
        <v>2.23</v>
      </c>
      <c r="X256" s="44">
        <v>0.06</v>
      </c>
      <c r="Y256" s="44">
        <v>0.11</v>
      </c>
      <c r="Z256" s="44">
        <v>0.81</v>
      </c>
      <c r="AA256" s="44">
        <v>0.77</v>
      </c>
      <c r="AB256" s="44">
        <v>0.24</v>
      </c>
      <c r="AC256" s="44">
        <v>1.08</v>
      </c>
      <c r="AD256" s="15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BM257" s="55"/>
    </row>
    <row r="258" spans="1:65" ht="15">
      <c r="B258" s="8" t="s">
        <v>583</v>
      </c>
      <c r="BM258" s="27" t="s">
        <v>67</v>
      </c>
    </row>
    <row r="259" spans="1:65" ht="15">
      <c r="A259" s="24" t="s">
        <v>33</v>
      </c>
      <c r="B259" s="18" t="s">
        <v>114</v>
      </c>
      <c r="C259" s="15" t="s">
        <v>115</v>
      </c>
      <c r="D259" s="16" t="s">
        <v>240</v>
      </c>
      <c r="E259" s="17" t="s">
        <v>240</v>
      </c>
      <c r="F259" s="17" t="s">
        <v>240</v>
      </c>
      <c r="G259" s="17" t="s">
        <v>240</v>
      </c>
      <c r="H259" s="17" t="s">
        <v>240</v>
      </c>
      <c r="I259" s="17" t="s">
        <v>240</v>
      </c>
      <c r="J259" s="17" t="s">
        <v>240</v>
      </c>
      <c r="K259" s="17" t="s">
        <v>240</v>
      </c>
      <c r="L259" s="15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 t="s">
        <v>241</v>
      </c>
      <c r="C260" s="9" t="s">
        <v>241</v>
      </c>
      <c r="D260" s="151" t="s">
        <v>243</v>
      </c>
      <c r="E260" s="152" t="s">
        <v>246</v>
      </c>
      <c r="F260" s="152" t="s">
        <v>257</v>
      </c>
      <c r="G260" s="152" t="s">
        <v>260</v>
      </c>
      <c r="H260" s="152" t="s">
        <v>279</v>
      </c>
      <c r="I260" s="152" t="s">
        <v>308</v>
      </c>
      <c r="J260" s="152" t="s">
        <v>281</v>
      </c>
      <c r="K260" s="152" t="s">
        <v>265</v>
      </c>
      <c r="L260" s="15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s">
        <v>3</v>
      </c>
    </row>
    <row r="261" spans="1:65">
      <c r="A261" s="29"/>
      <c r="B261" s="19"/>
      <c r="C261" s="9"/>
      <c r="D261" s="10" t="s">
        <v>304</v>
      </c>
      <c r="E261" s="11" t="s">
        <v>304</v>
      </c>
      <c r="F261" s="11" t="s">
        <v>304</v>
      </c>
      <c r="G261" s="11" t="s">
        <v>304</v>
      </c>
      <c r="H261" s="11" t="s">
        <v>305</v>
      </c>
      <c r="I261" s="11" t="s">
        <v>304</v>
      </c>
      <c r="J261" s="11" t="s">
        <v>305</v>
      </c>
      <c r="K261" s="11" t="s">
        <v>305</v>
      </c>
      <c r="L261" s="15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9"/>
      <c r="C262" s="9"/>
      <c r="D262" s="25"/>
      <c r="E262" s="25"/>
      <c r="F262" s="25"/>
      <c r="G262" s="25"/>
      <c r="H262" s="25"/>
      <c r="I262" s="25"/>
      <c r="J262" s="25"/>
      <c r="K262" s="25"/>
      <c r="L262" s="15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</v>
      </c>
    </row>
    <row r="263" spans="1:65">
      <c r="A263" s="29"/>
      <c r="B263" s="18">
        <v>1</v>
      </c>
      <c r="C263" s="14">
        <v>1</v>
      </c>
      <c r="D263" s="21">
        <v>3.37</v>
      </c>
      <c r="E263" s="146">
        <v>3.2</v>
      </c>
      <c r="F263" s="21">
        <v>3.2336369472241024</v>
      </c>
      <c r="G263" s="21">
        <v>3.1118440000000001</v>
      </c>
      <c r="H263" s="21">
        <v>3.33</v>
      </c>
      <c r="I263" s="21">
        <v>3.09</v>
      </c>
      <c r="J263" s="146">
        <v>3.7</v>
      </c>
      <c r="K263" s="146">
        <v>3.2</v>
      </c>
      <c r="L263" s="15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</v>
      </c>
    </row>
    <row r="264" spans="1:65">
      <c r="A264" s="29"/>
      <c r="B264" s="19">
        <v>1</v>
      </c>
      <c r="C264" s="9">
        <v>2</v>
      </c>
      <c r="D264" s="11">
        <v>3.45</v>
      </c>
      <c r="E264" s="148">
        <v>3.4</v>
      </c>
      <c r="F264" s="11">
        <v>3.215696525490443</v>
      </c>
      <c r="G264" s="11">
        <v>3.0960359999999998</v>
      </c>
      <c r="H264" s="11">
        <v>3.21</v>
      </c>
      <c r="I264" s="11">
        <v>3.07</v>
      </c>
      <c r="J264" s="148">
        <v>3.8</v>
      </c>
      <c r="K264" s="148">
        <v>3</v>
      </c>
      <c r="L264" s="15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23</v>
      </c>
    </row>
    <row r="265" spans="1:65">
      <c r="A265" s="29"/>
      <c r="B265" s="19">
        <v>1</v>
      </c>
      <c r="C265" s="9">
        <v>3</v>
      </c>
      <c r="D265" s="11">
        <v>3.42</v>
      </c>
      <c r="E265" s="148">
        <v>3.5</v>
      </c>
      <c r="F265" s="11">
        <v>3.2846004641817221</v>
      </c>
      <c r="G265" s="11">
        <v>3.009258</v>
      </c>
      <c r="H265" s="11">
        <v>3.18</v>
      </c>
      <c r="I265" s="149">
        <v>3.38</v>
      </c>
      <c r="J265" s="148">
        <v>3.6</v>
      </c>
      <c r="K265" s="148">
        <v>3.3</v>
      </c>
      <c r="L265" s="15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16</v>
      </c>
    </row>
    <row r="266" spans="1:65">
      <c r="A266" s="29"/>
      <c r="B266" s="19">
        <v>1</v>
      </c>
      <c r="C266" s="9">
        <v>4</v>
      </c>
      <c r="D266" s="11">
        <v>3.36</v>
      </c>
      <c r="E266" s="148">
        <v>2.9</v>
      </c>
      <c r="F266" s="11">
        <v>3.2532902446242091</v>
      </c>
      <c r="G266" s="11">
        <v>3.0422259999999999</v>
      </c>
      <c r="H266" s="11">
        <v>3.26</v>
      </c>
      <c r="I266" s="11">
        <v>3.25</v>
      </c>
      <c r="J266" s="148">
        <v>3.7</v>
      </c>
      <c r="K266" s="148">
        <v>3.1</v>
      </c>
      <c r="L266" s="15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3.2142429384864224</v>
      </c>
    </row>
    <row r="267" spans="1:65">
      <c r="A267" s="29"/>
      <c r="B267" s="19">
        <v>1</v>
      </c>
      <c r="C267" s="9">
        <v>5</v>
      </c>
      <c r="D267" s="11">
        <v>3.37</v>
      </c>
      <c r="E267" s="148">
        <v>3.6</v>
      </c>
      <c r="F267" s="11">
        <v>3.178569670623494</v>
      </c>
      <c r="G267" s="11">
        <v>3.1321079999999997</v>
      </c>
      <c r="H267" s="11">
        <v>3.13</v>
      </c>
      <c r="I267" s="11">
        <v>3.06</v>
      </c>
      <c r="J267" s="148">
        <v>3.8</v>
      </c>
      <c r="K267" s="148">
        <v>3.1</v>
      </c>
      <c r="L267" s="15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24</v>
      </c>
    </row>
    <row r="268" spans="1:65">
      <c r="A268" s="29"/>
      <c r="B268" s="19">
        <v>1</v>
      </c>
      <c r="C268" s="9">
        <v>6</v>
      </c>
      <c r="D268" s="11">
        <v>3.44</v>
      </c>
      <c r="E268" s="148">
        <v>3.1</v>
      </c>
      <c r="F268" s="11">
        <v>3.3796803024486981</v>
      </c>
      <c r="G268" s="11">
        <v>3.1143419999999997</v>
      </c>
      <c r="H268" s="11">
        <v>3.22</v>
      </c>
      <c r="I268" s="11">
        <v>3.06</v>
      </c>
      <c r="J268" s="148">
        <v>3.8</v>
      </c>
      <c r="K268" s="148">
        <v>3.3</v>
      </c>
      <c r="L268" s="15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20" t="s">
        <v>271</v>
      </c>
      <c r="C269" s="12"/>
      <c r="D269" s="22">
        <v>3.4016666666666668</v>
      </c>
      <c r="E269" s="22">
        <v>3.2833333333333337</v>
      </c>
      <c r="F269" s="22">
        <v>3.2575790257654447</v>
      </c>
      <c r="G269" s="22">
        <v>3.084302333333333</v>
      </c>
      <c r="H269" s="22">
        <v>3.2216666666666662</v>
      </c>
      <c r="I269" s="22">
        <v>3.1516666666666668</v>
      </c>
      <c r="J269" s="22">
        <v>3.7333333333333338</v>
      </c>
      <c r="K269" s="22">
        <v>3.1666666666666665</v>
      </c>
      <c r="L269" s="15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272</v>
      </c>
      <c r="C270" s="28"/>
      <c r="D270" s="11">
        <v>3.395</v>
      </c>
      <c r="E270" s="11">
        <v>3.3</v>
      </c>
      <c r="F270" s="11">
        <v>3.2434635959241556</v>
      </c>
      <c r="G270" s="11">
        <v>3.1039399999999997</v>
      </c>
      <c r="H270" s="11">
        <v>3.2149999999999999</v>
      </c>
      <c r="I270" s="11">
        <v>3.08</v>
      </c>
      <c r="J270" s="11">
        <v>3.75</v>
      </c>
      <c r="K270" s="11">
        <v>3.1500000000000004</v>
      </c>
      <c r="L270" s="15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273</v>
      </c>
      <c r="C271" s="28"/>
      <c r="D271" s="23">
        <v>3.9707262140150988E-2</v>
      </c>
      <c r="E271" s="23">
        <v>0.2639444385977221</v>
      </c>
      <c r="F271" s="23">
        <v>6.9609077999287838E-2</v>
      </c>
      <c r="G271" s="23">
        <v>4.7929230052929699E-2</v>
      </c>
      <c r="H271" s="23">
        <v>6.8532230860133742E-2</v>
      </c>
      <c r="I271" s="23">
        <v>0.13347908700117284</v>
      </c>
      <c r="J271" s="23">
        <v>8.1649658092772456E-2</v>
      </c>
      <c r="K271" s="23">
        <v>0.12110601416389957</v>
      </c>
      <c r="L271" s="207"/>
      <c r="M271" s="208"/>
      <c r="N271" s="208"/>
      <c r="O271" s="208"/>
      <c r="P271" s="208"/>
      <c r="Q271" s="208"/>
      <c r="R271" s="208"/>
      <c r="S271" s="208"/>
      <c r="T271" s="208"/>
      <c r="U271" s="208"/>
      <c r="V271" s="208"/>
      <c r="W271" s="208"/>
      <c r="X271" s="208"/>
      <c r="Y271" s="208"/>
      <c r="Z271" s="208"/>
      <c r="AA271" s="208"/>
      <c r="AB271" s="208"/>
      <c r="AC271" s="208"/>
      <c r="AD271" s="208"/>
      <c r="AE271" s="208"/>
      <c r="AF271" s="208"/>
      <c r="AG271" s="208"/>
      <c r="AH271" s="208"/>
      <c r="AI271" s="208"/>
      <c r="AJ271" s="208"/>
      <c r="AK271" s="208"/>
      <c r="AL271" s="208"/>
      <c r="AM271" s="208"/>
      <c r="AN271" s="208"/>
      <c r="AO271" s="208"/>
      <c r="AP271" s="208"/>
      <c r="AQ271" s="208"/>
      <c r="AR271" s="208"/>
      <c r="AS271" s="208"/>
      <c r="AT271" s="208"/>
      <c r="AU271" s="208"/>
      <c r="AV271" s="208"/>
      <c r="AW271" s="208"/>
      <c r="AX271" s="208"/>
      <c r="AY271" s="208"/>
      <c r="AZ271" s="208"/>
      <c r="BA271" s="208"/>
      <c r="BB271" s="208"/>
      <c r="BC271" s="208"/>
      <c r="BD271" s="208"/>
      <c r="BE271" s="208"/>
      <c r="BF271" s="208"/>
      <c r="BG271" s="208"/>
      <c r="BH271" s="208"/>
      <c r="BI271" s="208"/>
      <c r="BJ271" s="208"/>
      <c r="BK271" s="208"/>
      <c r="BL271" s="208"/>
      <c r="BM271" s="56"/>
    </row>
    <row r="272" spans="1:65">
      <c r="A272" s="29"/>
      <c r="B272" s="3" t="s">
        <v>87</v>
      </c>
      <c r="C272" s="28"/>
      <c r="D272" s="13">
        <v>1.1672884509598526E-2</v>
      </c>
      <c r="E272" s="13">
        <v>8.038916911605748E-2</v>
      </c>
      <c r="F272" s="13">
        <v>2.1368346692044272E-2</v>
      </c>
      <c r="G272" s="13">
        <v>1.5539731476690419E-2</v>
      </c>
      <c r="H272" s="13">
        <v>2.1272291006766815E-2</v>
      </c>
      <c r="I272" s="13">
        <v>4.2351904918404917E-2</v>
      </c>
      <c r="J272" s="13">
        <v>2.1870444131992621E-2</v>
      </c>
      <c r="K272" s="13">
        <v>3.8244004472810393E-2</v>
      </c>
      <c r="L272" s="15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274</v>
      </c>
      <c r="C273" s="28"/>
      <c r="D273" s="13">
        <v>5.8310380318826072E-2</v>
      </c>
      <c r="E273" s="13">
        <v>2.1495075564962107E-2</v>
      </c>
      <c r="F273" s="13">
        <v>1.3482517690286633E-2</v>
      </c>
      <c r="G273" s="13">
        <v>-4.0426504044612788E-2</v>
      </c>
      <c r="H273" s="13">
        <v>2.3096350594269399E-3</v>
      </c>
      <c r="I273" s="13">
        <v>-1.9468432541450142E-2</v>
      </c>
      <c r="J273" s="13">
        <v>0.16149693871345949</v>
      </c>
      <c r="K273" s="13">
        <v>-1.4801703769833696E-2</v>
      </c>
      <c r="L273" s="15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29"/>
      <c r="B274" s="45" t="s">
        <v>275</v>
      </c>
      <c r="C274" s="46"/>
      <c r="D274" s="44">
        <v>1.73</v>
      </c>
      <c r="E274" s="44" t="s">
        <v>276</v>
      </c>
      <c r="F274" s="44">
        <v>0.35</v>
      </c>
      <c r="G274" s="44">
        <v>1.32</v>
      </c>
      <c r="H274" s="44">
        <v>0</v>
      </c>
      <c r="I274" s="44">
        <v>0.67</v>
      </c>
      <c r="J274" s="44" t="s">
        <v>276</v>
      </c>
      <c r="K274" s="44" t="s">
        <v>276</v>
      </c>
      <c r="L274" s="15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0" t="s">
        <v>314</v>
      </c>
      <c r="C275" s="20"/>
      <c r="D275" s="20"/>
      <c r="E275" s="20"/>
      <c r="F275" s="20"/>
      <c r="G275" s="20"/>
      <c r="H275" s="20"/>
      <c r="I275" s="20"/>
      <c r="J275" s="20"/>
      <c r="K275" s="20"/>
      <c r="BM275" s="55"/>
    </row>
    <row r="276" spans="1:65">
      <c r="BM276" s="55"/>
    </row>
    <row r="277" spans="1:65" ht="15">
      <c r="B277" s="8" t="s">
        <v>584</v>
      </c>
      <c r="BM277" s="27" t="s">
        <v>67</v>
      </c>
    </row>
    <row r="278" spans="1:65" ht="15">
      <c r="A278" s="24" t="s">
        <v>36</v>
      </c>
      <c r="B278" s="18" t="s">
        <v>114</v>
      </c>
      <c r="C278" s="15" t="s">
        <v>115</v>
      </c>
      <c r="D278" s="16" t="s">
        <v>240</v>
      </c>
      <c r="E278" s="17" t="s">
        <v>240</v>
      </c>
      <c r="F278" s="17" t="s">
        <v>240</v>
      </c>
      <c r="G278" s="17" t="s">
        <v>240</v>
      </c>
      <c r="H278" s="17" t="s">
        <v>240</v>
      </c>
      <c r="I278" s="17" t="s">
        <v>240</v>
      </c>
      <c r="J278" s="17" t="s">
        <v>240</v>
      </c>
      <c r="K278" s="17" t="s">
        <v>240</v>
      </c>
      <c r="L278" s="15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 t="s">
        <v>241</v>
      </c>
      <c r="C279" s="9" t="s">
        <v>241</v>
      </c>
      <c r="D279" s="151" t="s">
        <v>243</v>
      </c>
      <c r="E279" s="152" t="s">
        <v>246</v>
      </c>
      <c r="F279" s="152" t="s">
        <v>257</v>
      </c>
      <c r="G279" s="152" t="s">
        <v>260</v>
      </c>
      <c r="H279" s="152" t="s">
        <v>279</v>
      </c>
      <c r="I279" s="152" t="s">
        <v>308</v>
      </c>
      <c r="J279" s="152" t="s">
        <v>281</v>
      </c>
      <c r="K279" s="152" t="s">
        <v>265</v>
      </c>
      <c r="L279" s="15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3</v>
      </c>
    </row>
    <row r="280" spans="1:65">
      <c r="A280" s="29"/>
      <c r="B280" s="19"/>
      <c r="C280" s="9"/>
      <c r="D280" s="10" t="s">
        <v>304</v>
      </c>
      <c r="E280" s="11" t="s">
        <v>304</v>
      </c>
      <c r="F280" s="11" t="s">
        <v>304</v>
      </c>
      <c r="G280" s="11" t="s">
        <v>304</v>
      </c>
      <c r="H280" s="11" t="s">
        <v>305</v>
      </c>
      <c r="I280" s="11" t="s">
        <v>304</v>
      </c>
      <c r="J280" s="11" t="s">
        <v>305</v>
      </c>
      <c r="K280" s="11" t="s">
        <v>305</v>
      </c>
      <c r="L280" s="15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9"/>
      <c r="C281" s="9"/>
      <c r="D281" s="25"/>
      <c r="E281" s="25"/>
      <c r="F281" s="25"/>
      <c r="G281" s="25"/>
      <c r="H281" s="25"/>
      <c r="I281" s="25"/>
      <c r="J281" s="25"/>
      <c r="K281" s="25"/>
      <c r="L281" s="15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3</v>
      </c>
    </row>
    <row r="282" spans="1:65">
      <c r="A282" s="29"/>
      <c r="B282" s="18">
        <v>1</v>
      </c>
      <c r="C282" s="14">
        <v>1</v>
      </c>
      <c r="D282" s="21">
        <v>1.38</v>
      </c>
      <c r="E282" s="146">
        <v>1.2</v>
      </c>
      <c r="F282" s="21">
        <v>1.3032025132689125</v>
      </c>
      <c r="G282" s="21">
        <v>1.328166</v>
      </c>
      <c r="H282" s="21">
        <v>1.46</v>
      </c>
      <c r="I282" s="21">
        <v>1.1499999999999999</v>
      </c>
      <c r="J282" s="146">
        <v>1.6</v>
      </c>
      <c r="K282" s="146">
        <v>1.2</v>
      </c>
      <c r="L282" s="15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>
        <v>1</v>
      </c>
      <c r="C283" s="9">
        <v>2</v>
      </c>
      <c r="D283" s="11">
        <v>1.37</v>
      </c>
      <c r="E283" s="148">
        <v>1.4</v>
      </c>
      <c r="F283" s="11">
        <v>1.3102458622978541</v>
      </c>
      <c r="G283" s="11">
        <v>1.4003219999999998</v>
      </c>
      <c r="H283" s="11">
        <v>1.38</v>
      </c>
      <c r="I283" s="11">
        <v>1.1599999999999999</v>
      </c>
      <c r="J283" s="148">
        <v>1.8</v>
      </c>
      <c r="K283" s="148">
        <v>1.2</v>
      </c>
      <c r="L283" s="15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24</v>
      </c>
    </row>
    <row r="284" spans="1:65">
      <c r="A284" s="29"/>
      <c r="B284" s="19">
        <v>1</v>
      </c>
      <c r="C284" s="9">
        <v>3</v>
      </c>
      <c r="D284" s="11">
        <v>1.39</v>
      </c>
      <c r="E284" s="148">
        <v>1.4</v>
      </c>
      <c r="F284" s="11">
        <v>1.2960157878242784</v>
      </c>
      <c r="G284" s="11">
        <v>1.3041</v>
      </c>
      <c r="H284" s="11">
        <v>1.4</v>
      </c>
      <c r="I284" s="11">
        <v>1.25</v>
      </c>
      <c r="J284" s="148">
        <v>1.5</v>
      </c>
      <c r="K284" s="148">
        <v>1.3</v>
      </c>
      <c r="L284" s="15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16</v>
      </c>
    </row>
    <row r="285" spans="1:65">
      <c r="A285" s="29"/>
      <c r="B285" s="19">
        <v>1</v>
      </c>
      <c r="C285" s="9">
        <v>4</v>
      </c>
      <c r="D285" s="11">
        <v>1.43</v>
      </c>
      <c r="E285" s="148">
        <v>1.2</v>
      </c>
      <c r="F285" s="11">
        <v>1.38637109967226</v>
      </c>
      <c r="G285" s="11">
        <v>1.33056</v>
      </c>
      <c r="H285" s="11">
        <v>1.52</v>
      </c>
      <c r="I285" s="11">
        <v>1.17</v>
      </c>
      <c r="J285" s="148">
        <v>1.7</v>
      </c>
      <c r="K285" s="148">
        <v>1.2</v>
      </c>
      <c r="L285" s="15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1.331530736742621</v>
      </c>
    </row>
    <row r="286" spans="1:65">
      <c r="A286" s="29"/>
      <c r="B286" s="19">
        <v>1</v>
      </c>
      <c r="C286" s="9">
        <v>5</v>
      </c>
      <c r="D286" s="11">
        <v>1.44</v>
      </c>
      <c r="E286" s="148">
        <v>1.4</v>
      </c>
      <c r="F286" s="11">
        <v>1.319406081031028</v>
      </c>
      <c r="G286" s="11">
        <v>1.347402</v>
      </c>
      <c r="H286" s="11">
        <v>1.39</v>
      </c>
      <c r="I286" s="11">
        <v>1.1499999999999999</v>
      </c>
      <c r="J286" s="148">
        <v>1.6</v>
      </c>
      <c r="K286" s="148">
        <v>1.2</v>
      </c>
      <c r="L286" s="15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25</v>
      </c>
    </row>
    <row r="287" spans="1:65">
      <c r="A287" s="29"/>
      <c r="B287" s="19">
        <v>1</v>
      </c>
      <c r="C287" s="9">
        <v>6</v>
      </c>
      <c r="D287" s="11">
        <v>1.37</v>
      </c>
      <c r="E287" s="148">
        <v>1.3</v>
      </c>
      <c r="F287" s="11">
        <v>1.3142907581843031</v>
      </c>
      <c r="G287" s="11">
        <v>1.3658399999999999</v>
      </c>
      <c r="H287" s="11">
        <v>1.36</v>
      </c>
      <c r="I287" s="11">
        <v>1.17</v>
      </c>
      <c r="J287" s="148">
        <v>1.5</v>
      </c>
      <c r="K287" s="148">
        <v>1.3</v>
      </c>
      <c r="L287" s="15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20" t="s">
        <v>271</v>
      </c>
      <c r="C288" s="12"/>
      <c r="D288" s="22">
        <v>1.3966666666666665</v>
      </c>
      <c r="E288" s="22">
        <v>1.3166666666666667</v>
      </c>
      <c r="F288" s="22">
        <v>1.3215886837131059</v>
      </c>
      <c r="G288" s="22">
        <v>1.3460650000000001</v>
      </c>
      <c r="H288" s="22">
        <v>1.4183333333333332</v>
      </c>
      <c r="I288" s="22">
        <v>1.1749999999999998</v>
      </c>
      <c r="J288" s="22">
        <v>1.6166666666666669</v>
      </c>
      <c r="K288" s="22">
        <v>1.2333333333333334</v>
      </c>
      <c r="L288" s="15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272</v>
      </c>
      <c r="C289" s="28"/>
      <c r="D289" s="11">
        <v>1.3849999999999998</v>
      </c>
      <c r="E289" s="11">
        <v>1.35</v>
      </c>
      <c r="F289" s="11">
        <v>1.3122683102410786</v>
      </c>
      <c r="G289" s="11">
        <v>1.338981</v>
      </c>
      <c r="H289" s="11">
        <v>1.395</v>
      </c>
      <c r="I289" s="11">
        <v>1.165</v>
      </c>
      <c r="J289" s="11">
        <v>1.6</v>
      </c>
      <c r="K289" s="11">
        <v>1.2</v>
      </c>
      <c r="L289" s="15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273</v>
      </c>
      <c r="C290" s="28"/>
      <c r="D290" s="23">
        <v>3.0767948691238153E-2</v>
      </c>
      <c r="E290" s="23">
        <v>9.8319208025017479E-2</v>
      </c>
      <c r="F290" s="23">
        <v>3.2788622277853244E-2</v>
      </c>
      <c r="G290" s="23">
        <v>3.3640751162838142E-2</v>
      </c>
      <c r="H290" s="23">
        <v>6.0138728508895734E-2</v>
      </c>
      <c r="I290" s="23">
        <v>3.7815340802378104E-2</v>
      </c>
      <c r="J290" s="23">
        <v>0.11690451944500123</v>
      </c>
      <c r="K290" s="23">
        <v>5.1639777949432274E-2</v>
      </c>
      <c r="L290" s="207"/>
      <c r="M290" s="208"/>
      <c r="N290" s="208"/>
      <c r="O290" s="208"/>
      <c r="P290" s="208"/>
      <c r="Q290" s="208"/>
      <c r="R290" s="208"/>
      <c r="S290" s="208"/>
      <c r="T290" s="208"/>
      <c r="U290" s="208"/>
      <c r="V290" s="208"/>
      <c r="W290" s="208"/>
      <c r="X290" s="208"/>
      <c r="Y290" s="208"/>
      <c r="Z290" s="208"/>
      <c r="AA290" s="208"/>
      <c r="AB290" s="208"/>
      <c r="AC290" s="208"/>
      <c r="AD290" s="208"/>
      <c r="AE290" s="208"/>
      <c r="AF290" s="208"/>
      <c r="AG290" s="208"/>
      <c r="AH290" s="208"/>
      <c r="AI290" s="208"/>
      <c r="AJ290" s="208"/>
      <c r="AK290" s="208"/>
      <c r="AL290" s="208"/>
      <c r="AM290" s="208"/>
      <c r="AN290" s="208"/>
      <c r="AO290" s="208"/>
      <c r="AP290" s="208"/>
      <c r="AQ290" s="208"/>
      <c r="AR290" s="208"/>
      <c r="AS290" s="208"/>
      <c r="AT290" s="208"/>
      <c r="AU290" s="208"/>
      <c r="AV290" s="208"/>
      <c r="AW290" s="208"/>
      <c r="AX290" s="208"/>
      <c r="AY290" s="208"/>
      <c r="AZ290" s="208"/>
      <c r="BA290" s="208"/>
      <c r="BB290" s="208"/>
      <c r="BC290" s="208"/>
      <c r="BD290" s="208"/>
      <c r="BE290" s="208"/>
      <c r="BF290" s="208"/>
      <c r="BG290" s="208"/>
      <c r="BH290" s="208"/>
      <c r="BI290" s="208"/>
      <c r="BJ290" s="208"/>
      <c r="BK290" s="208"/>
      <c r="BL290" s="208"/>
      <c r="BM290" s="56"/>
    </row>
    <row r="291" spans="1:65">
      <c r="A291" s="29"/>
      <c r="B291" s="3" t="s">
        <v>87</v>
      </c>
      <c r="C291" s="28"/>
      <c r="D291" s="13">
        <v>2.2029557535492714E-2</v>
      </c>
      <c r="E291" s="13">
        <v>7.4672816221532268E-2</v>
      </c>
      <c r="F291" s="13">
        <v>2.4810005323086654E-2</v>
      </c>
      <c r="G291" s="13">
        <v>2.4991921759230158E-2</v>
      </c>
      <c r="H291" s="13">
        <v>4.2400983672546938E-2</v>
      </c>
      <c r="I291" s="13">
        <v>3.2183268767981367E-2</v>
      </c>
      <c r="J291" s="13">
        <v>7.2312073883505898E-2</v>
      </c>
      <c r="K291" s="13">
        <v>4.1870090229269408E-2</v>
      </c>
      <c r="L291" s="15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274</v>
      </c>
      <c r="C292" s="28"/>
      <c r="D292" s="13">
        <v>4.8918082119073114E-2</v>
      </c>
      <c r="E292" s="13">
        <v>-1.1163144541685099E-2</v>
      </c>
      <c r="F292" s="13">
        <v>-7.4666342692447651E-3</v>
      </c>
      <c r="G292" s="13">
        <v>1.0915454563921623E-2</v>
      </c>
      <c r="H292" s="13">
        <v>6.5190081006361922E-2</v>
      </c>
      <c r="I292" s="13">
        <v>-0.11755698342011156</v>
      </c>
      <c r="J292" s="13">
        <v>0.21414145543615892</v>
      </c>
      <c r="K292" s="13">
        <v>-7.3747755646641711E-2</v>
      </c>
      <c r="L292" s="15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275</v>
      </c>
      <c r="C293" s="46"/>
      <c r="D293" s="44">
        <v>0.67</v>
      </c>
      <c r="E293" s="44" t="s">
        <v>276</v>
      </c>
      <c r="F293" s="44">
        <v>0.33</v>
      </c>
      <c r="G293" s="44">
        <v>0</v>
      </c>
      <c r="H293" s="44">
        <v>0.96</v>
      </c>
      <c r="I293" s="44">
        <v>2.2799999999999998</v>
      </c>
      <c r="J293" s="44" t="s">
        <v>276</v>
      </c>
      <c r="K293" s="44" t="s">
        <v>276</v>
      </c>
      <c r="L293" s="15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 t="s">
        <v>314</v>
      </c>
      <c r="C294" s="20"/>
      <c r="D294" s="20"/>
      <c r="E294" s="20"/>
      <c r="F294" s="20"/>
      <c r="G294" s="20"/>
      <c r="H294" s="20"/>
      <c r="I294" s="20"/>
      <c r="J294" s="20"/>
      <c r="K294" s="20"/>
      <c r="BM294" s="55"/>
    </row>
    <row r="295" spans="1:65">
      <c r="BM295" s="55"/>
    </row>
    <row r="296" spans="1:65" ht="15">
      <c r="B296" s="8" t="s">
        <v>585</v>
      </c>
      <c r="BM296" s="27" t="s">
        <v>67</v>
      </c>
    </row>
    <row r="297" spans="1:65" ht="15">
      <c r="A297" s="24" t="s">
        <v>39</v>
      </c>
      <c r="B297" s="18" t="s">
        <v>114</v>
      </c>
      <c r="C297" s="15" t="s">
        <v>115</v>
      </c>
      <c r="D297" s="16" t="s">
        <v>240</v>
      </c>
      <c r="E297" s="17" t="s">
        <v>240</v>
      </c>
      <c r="F297" s="17" t="s">
        <v>240</v>
      </c>
      <c r="G297" s="17" t="s">
        <v>240</v>
      </c>
      <c r="H297" s="17" t="s">
        <v>240</v>
      </c>
      <c r="I297" s="17" t="s">
        <v>240</v>
      </c>
      <c r="J297" s="17" t="s">
        <v>240</v>
      </c>
      <c r="K297" s="17" t="s">
        <v>240</v>
      </c>
      <c r="L297" s="15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 t="s">
        <v>241</v>
      </c>
      <c r="C298" s="9" t="s">
        <v>241</v>
      </c>
      <c r="D298" s="151" t="s">
        <v>243</v>
      </c>
      <c r="E298" s="152" t="s">
        <v>246</v>
      </c>
      <c r="F298" s="152" t="s">
        <v>257</v>
      </c>
      <c r="G298" s="152" t="s">
        <v>260</v>
      </c>
      <c r="H298" s="152" t="s">
        <v>279</v>
      </c>
      <c r="I298" s="152" t="s">
        <v>308</v>
      </c>
      <c r="J298" s="152" t="s">
        <v>281</v>
      </c>
      <c r="K298" s="152" t="s">
        <v>265</v>
      </c>
      <c r="L298" s="15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 t="s">
        <v>3</v>
      </c>
    </row>
    <row r="299" spans="1:65">
      <c r="A299" s="29"/>
      <c r="B299" s="19"/>
      <c r="C299" s="9"/>
      <c r="D299" s="10" t="s">
        <v>304</v>
      </c>
      <c r="E299" s="11" t="s">
        <v>304</v>
      </c>
      <c r="F299" s="11" t="s">
        <v>304</v>
      </c>
      <c r="G299" s="11" t="s">
        <v>304</v>
      </c>
      <c r="H299" s="11" t="s">
        <v>305</v>
      </c>
      <c r="I299" s="11" t="s">
        <v>304</v>
      </c>
      <c r="J299" s="11" t="s">
        <v>305</v>
      </c>
      <c r="K299" s="11" t="s">
        <v>305</v>
      </c>
      <c r="L299" s="15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9"/>
      <c r="C300" s="9"/>
      <c r="D300" s="25"/>
      <c r="E300" s="25"/>
      <c r="F300" s="25"/>
      <c r="G300" s="25"/>
      <c r="H300" s="25"/>
      <c r="I300" s="25"/>
      <c r="J300" s="25"/>
      <c r="K300" s="25"/>
      <c r="L300" s="15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3</v>
      </c>
    </row>
    <row r="301" spans="1:65">
      <c r="A301" s="29"/>
      <c r="B301" s="18">
        <v>1</v>
      </c>
      <c r="C301" s="14">
        <v>1</v>
      </c>
      <c r="D301" s="21">
        <v>1.27</v>
      </c>
      <c r="E301" s="146">
        <v>1.3</v>
      </c>
      <c r="F301" s="21">
        <v>1.2324798075044818</v>
      </c>
      <c r="G301" s="146">
        <v>1.434804</v>
      </c>
      <c r="H301" s="21">
        <v>1.26</v>
      </c>
      <c r="I301" s="21">
        <v>1.3</v>
      </c>
      <c r="J301" s="21">
        <v>1.18</v>
      </c>
      <c r="K301" s="146">
        <v>1.1000000000000001</v>
      </c>
      <c r="L301" s="15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</v>
      </c>
    </row>
    <row r="302" spans="1:65">
      <c r="A302" s="29"/>
      <c r="B302" s="19">
        <v>1</v>
      </c>
      <c r="C302" s="9">
        <v>2</v>
      </c>
      <c r="D302" s="11">
        <v>1.26</v>
      </c>
      <c r="E302" s="148">
        <v>1.4</v>
      </c>
      <c r="F302" s="11">
        <v>1.2369610782544245</v>
      </c>
      <c r="G302" s="148">
        <v>1.439424</v>
      </c>
      <c r="H302" s="11">
        <v>1.26</v>
      </c>
      <c r="I302" s="11">
        <v>1.24</v>
      </c>
      <c r="J302" s="11">
        <v>1.27</v>
      </c>
      <c r="K302" s="148">
        <v>1</v>
      </c>
      <c r="L302" s="15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25</v>
      </c>
    </row>
    <row r="303" spans="1:65">
      <c r="A303" s="29"/>
      <c r="B303" s="19">
        <v>1</v>
      </c>
      <c r="C303" s="9">
        <v>3</v>
      </c>
      <c r="D303" s="11">
        <v>1.27</v>
      </c>
      <c r="E303" s="148">
        <v>1.5</v>
      </c>
      <c r="F303" s="11">
        <v>1.2018764385281639</v>
      </c>
      <c r="G303" s="148">
        <v>1.441692</v>
      </c>
      <c r="H303" s="11">
        <v>1.24</v>
      </c>
      <c r="I303" s="11">
        <v>1.31</v>
      </c>
      <c r="J303" s="11">
        <v>1.24</v>
      </c>
      <c r="K303" s="148">
        <v>1.1000000000000001</v>
      </c>
      <c r="L303" s="15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16</v>
      </c>
    </row>
    <row r="304" spans="1:65">
      <c r="A304" s="29"/>
      <c r="B304" s="19">
        <v>1</v>
      </c>
      <c r="C304" s="9">
        <v>4</v>
      </c>
      <c r="D304" s="11">
        <v>1.25</v>
      </c>
      <c r="E304" s="148">
        <v>1.1000000000000001</v>
      </c>
      <c r="F304" s="11">
        <v>1.2842332552546012</v>
      </c>
      <c r="G304" s="148">
        <v>1.439886</v>
      </c>
      <c r="H304" s="11">
        <v>1.29</v>
      </c>
      <c r="I304" s="11">
        <v>1.26</v>
      </c>
      <c r="J304" s="11">
        <v>1.28</v>
      </c>
      <c r="K304" s="148">
        <v>1.1000000000000001</v>
      </c>
      <c r="L304" s="15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1.2583102130969031</v>
      </c>
    </row>
    <row r="305" spans="1:65">
      <c r="A305" s="29"/>
      <c r="B305" s="19">
        <v>1</v>
      </c>
      <c r="C305" s="9">
        <v>5</v>
      </c>
      <c r="D305" s="11">
        <v>1.29</v>
      </c>
      <c r="E305" s="148">
        <v>1.5</v>
      </c>
      <c r="F305" s="11">
        <v>1.20452518492567</v>
      </c>
      <c r="G305" s="149">
        <v>1.387008</v>
      </c>
      <c r="H305" s="11">
        <v>1.31</v>
      </c>
      <c r="I305" s="11">
        <v>1.28</v>
      </c>
      <c r="J305" s="11">
        <v>1.22</v>
      </c>
      <c r="K305" s="148">
        <v>1.1000000000000001</v>
      </c>
      <c r="L305" s="15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7">
        <v>26</v>
      </c>
    </row>
    <row r="306" spans="1:65">
      <c r="A306" s="29"/>
      <c r="B306" s="19">
        <v>1</v>
      </c>
      <c r="C306" s="9">
        <v>6</v>
      </c>
      <c r="D306" s="11">
        <v>1.31</v>
      </c>
      <c r="E306" s="148">
        <v>1.2</v>
      </c>
      <c r="F306" s="11">
        <v>1.2492306284397476</v>
      </c>
      <c r="G306" s="148">
        <v>1.456896</v>
      </c>
      <c r="H306" s="11">
        <v>1.25</v>
      </c>
      <c r="I306" s="11">
        <v>1.27</v>
      </c>
      <c r="J306" s="11">
        <v>1.23</v>
      </c>
      <c r="K306" s="148">
        <v>1.1000000000000001</v>
      </c>
      <c r="L306" s="15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20" t="s">
        <v>271</v>
      </c>
      <c r="C307" s="12"/>
      <c r="D307" s="22">
        <v>1.2750000000000001</v>
      </c>
      <c r="E307" s="22">
        <v>1.3333333333333333</v>
      </c>
      <c r="F307" s="22">
        <v>1.2348843988178482</v>
      </c>
      <c r="G307" s="22">
        <v>1.4332849999999999</v>
      </c>
      <c r="H307" s="22">
        <v>1.2683333333333333</v>
      </c>
      <c r="I307" s="22">
        <v>1.2766666666666666</v>
      </c>
      <c r="J307" s="22">
        <v>1.2366666666666666</v>
      </c>
      <c r="K307" s="22">
        <v>1.0833333333333333</v>
      </c>
      <c r="L307" s="15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272</v>
      </c>
      <c r="C308" s="28"/>
      <c r="D308" s="11">
        <v>1.27</v>
      </c>
      <c r="E308" s="11">
        <v>1.35</v>
      </c>
      <c r="F308" s="11">
        <v>1.2347204428794532</v>
      </c>
      <c r="G308" s="11">
        <v>1.4396550000000001</v>
      </c>
      <c r="H308" s="11">
        <v>1.26</v>
      </c>
      <c r="I308" s="11">
        <v>1.2749999999999999</v>
      </c>
      <c r="J308" s="11">
        <v>1.2349999999999999</v>
      </c>
      <c r="K308" s="11">
        <v>1.1000000000000001</v>
      </c>
      <c r="L308" s="15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273</v>
      </c>
      <c r="C309" s="28"/>
      <c r="D309" s="23">
        <v>2.1679483388678818E-2</v>
      </c>
      <c r="E309" s="23">
        <v>0.16329931618554491</v>
      </c>
      <c r="F309" s="23">
        <v>3.0536620322106828E-2</v>
      </c>
      <c r="G309" s="23">
        <v>2.3888430597257728E-2</v>
      </c>
      <c r="H309" s="23">
        <v>2.6394443859772229E-2</v>
      </c>
      <c r="I309" s="23">
        <v>2.5819888974716133E-2</v>
      </c>
      <c r="J309" s="23">
        <v>3.6147844564602592E-2</v>
      </c>
      <c r="K309" s="23">
        <v>4.0824829046386332E-2</v>
      </c>
      <c r="L309" s="207"/>
      <c r="M309" s="208"/>
      <c r="N309" s="208"/>
      <c r="O309" s="208"/>
      <c r="P309" s="208"/>
      <c r="Q309" s="208"/>
      <c r="R309" s="208"/>
      <c r="S309" s="208"/>
      <c r="T309" s="208"/>
      <c r="U309" s="208"/>
      <c r="V309" s="208"/>
      <c r="W309" s="208"/>
      <c r="X309" s="208"/>
      <c r="Y309" s="208"/>
      <c r="Z309" s="208"/>
      <c r="AA309" s="208"/>
      <c r="AB309" s="208"/>
      <c r="AC309" s="208"/>
      <c r="AD309" s="208"/>
      <c r="AE309" s="208"/>
      <c r="AF309" s="208"/>
      <c r="AG309" s="208"/>
      <c r="AH309" s="208"/>
      <c r="AI309" s="208"/>
      <c r="AJ309" s="208"/>
      <c r="AK309" s="208"/>
      <c r="AL309" s="208"/>
      <c r="AM309" s="208"/>
      <c r="AN309" s="208"/>
      <c r="AO309" s="208"/>
      <c r="AP309" s="208"/>
      <c r="AQ309" s="208"/>
      <c r="AR309" s="208"/>
      <c r="AS309" s="208"/>
      <c r="AT309" s="208"/>
      <c r="AU309" s="208"/>
      <c r="AV309" s="208"/>
      <c r="AW309" s="208"/>
      <c r="AX309" s="208"/>
      <c r="AY309" s="208"/>
      <c r="AZ309" s="208"/>
      <c r="BA309" s="208"/>
      <c r="BB309" s="208"/>
      <c r="BC309" s="208"/>
      <c r="BD309" s="208"/>
      <c r="BE309" s="208"/>
      <c r="BF309" s="208"/>
      <c r="BG309" s="208"/>
      <c r="BH309" s="208"/>
      <c r="BI309" s="208"/>
      <c r="BJ309" s="208"/>
      <c r="BK309" s="208"/>
      <c r="BL309" s="208"/>
      <c r="BM309" s="56"/>
    </row>
    <row r="310" spans="1:65">
      <c r="A310" s="29"/>
      <c r="B310" s="3" t="s">
        <v>87</v>
      </c>
      <c r="C310" s="28"/>
      <c r="D310" s="13">
        <v>1.7003516383277503E-2</v>
      </c>
      <c r="E310" s="13">
        <v>0.12247448713915869</v>
      </c>
      <c r="F310" s="13">
        <v>2.4728323032778988E-2</v>
      </c>
      <c r="G310" s="13">
        <v>1.6666908951993308E-2</v>
      </c>
      <c r="H310" s="13">
        <v>2.0810336814537894E-2</v>
      </c>
      <c r="I310" s="13">
        <v>2.0224456115965642E-2</v>
      </c>
      <c r="J310" s="13">
        <v>2.9230062990244686E-2</v>
      </c>
      <c r="K310" s="13">
        <v>3.7684457581279696E-2</v>
      </c>
      <c r="L310" s="15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3" t="s">
        <v>274</v>
      </c>
      <c r="C311" s="28"/>
      <c r="D311" s="13">
        <v>1.3263650512714831E-2</v>
      </c>
      <c r="E311" s="13">
        <v>5.9622118183231043E-2</v>
      </c>
      <c r="F311" s="13">
        <v>-1.8616883209904289E-2</v>
      </c>
      <c r="G311" s="13">
        <v>0.13905536574518917</v>
      </c>
      <c r="H311" s="13">
        <v>7.9655399217986034E-3</v>
      </c>
      <c r="I311" s="13">
        <v>1.4588178160443777E-2</v>
      </c>
      <c r="J311" s="13">
        <v>-1.7200485385053255E-2</v>
      </c>
      <c r="K311" s="13">
        <v>-0.13905702897612482</v>
      </c>
      <c r="L311" s="15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29"/>
      <c r="B312" s="45" t="s">
        <v>275</v>
      </c>
      <c r="C312" s="46"/>
      <c r="D312" s="44">
        <v>0.11</v>
      </c>
      <c r="E312" s="44" t="s">
        <v>276</v>
      </c>
      <c r="F312" s="44">
        <v>1.24</v>
      </c>
      <c r="G312" s="44">
        <v>5.45</v>
      </c>
      <c r="H312" s="44">
        <v>0.11</v>
      </c>
      <c r="I312" s="44">
        <v>0.17</v>
      </c>
      <c r="J312" s="44">
        <v>1.18</v>
      </c>
      <c r="K312" s="44" t="s">
        <v>276</v>
      </c>
      <c r="L312" s="15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0" t="s">
        <v>315</v>
      </c>
      <c r="C313" s="20"/>
      <c r="D313" s="20"/>
      <c r="E313" s="20"/>
      <c r="F313" s="20"/>
      <c r="G313" s="20"/>
      <c r="H313" s="20"/>
      <c r="I313" s="20"/>
      <c r="J313" s="20"/>
      <c r="K313" s="20"/>
      <c r="BM313" s="55"/>
    </row>
    <row r="314" spans="1:65">
      <c r="BM314" s="55"/>
    </row>
    <row r="315" spans="1:65" ht="15">
      <c r="B315" s="8" t="s">
        <v>586</v>
      </c>
      <c r="BM315" s="27" t="s">
        <v>67</v>
      </c>
    </row>
    <row r="316" spans="1:65" ht="15">
      <c r="A316" s="24" t="s">
        <v>52</v>
      </c>
      <c r="B316" s="18" t="s">
        <v>114</v>
      </c>
      <c r="C316" s="15" t="s">
        <v>115</v>
      </c>
      <c r="D316" s="16" t="s">
        <v>240</v>
      </c>
      <c r="E316" s="17" t="s">
        <v>240</v>
      </c>
      <c r="F316" s="17" t="s">
        <v>240</v>
      </c>
      <c r="G316" s="17" t="s">
        <v>240</v>
      </c>
      <c r="H316" s="17" t="s">
        <v>240</v>
      </c>
      <c r="I316" s="17" t="s">
        <v>240</v>
      </c>
      <c r="J316" s="17" t="s">
        <v>240</v>
      </c>
      <c r="K316" s="17" t="s">
        <v>240</v>
      </c>
      <c r="L316" s="17" t="s">
        <v>240</v>
      </c>
      <c r="M316" s="17" t="s">
        <v>240</v>
      </c>
      <c r="N316" s="17" t="s">
        <v>240</v>
      </c>
      <c r="O316" s="17" t="s">
        <v>240</v>
      </c>
      <c r="P316" s="17" t="s">
        <v>240</v>
      </c>
      <c r="Q316" s="17" t="s">
        <v>240</v>
      </c>
      <c r="R316" s="17" t="s">
        <v>240</v>
      </c>
      <c r="S316" s="17" t="s">
        <v>240</v>
      </c>
      <c r="T316" s="17" t="s">
        <v>240</v>
      </c>
      <c r="U316" s="17" t="s">
        <v>240</v>
      </c>
      <c r="V316" s="17" t="s">
        <v>240</v>
      </c>
      <c r="W316" s="17" t="s">
        <v>240</v>
      </c>
      <c r="X316" s="17" t="s">
        <v>240</v>
      </c>
      <c r="Y316" s="17" t="s">
        <v>240</v>
      </c>
      <c r="Z316" s="17" t="s">
        <v>240</v>
      </c>
      <c r="AA316" s="17" t="s">
        <v>240</v>
      </c>
      <c r="AB316" s="17" t="s">
        <v>240</v>
      </c>
      <c r="AC316" s="17" t="s">
        <v>240</v>
      </c>
      <c r="AD316" s="15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 t="s">
        <v>241</v>
      </c>
      <c r="C317" s="9" t="s">
        <v>241</v>
      </c>
      <c r="D317" s="151" t="s">
        <v>243</v>
      </c>
      <c r="E317" s="152" t="s">
        <v>244</v>
      </c>
      <c r="F317" s="152" t="s">
        <v>245</v>
      </c>
      <c r="G317" s="152" t="s">
        <v>246</v>
      </c>
      <c r="H317" s="152" t="s">
        <v>248</v>
      </c>
      <c r="I317" s="152" t="s">
        <v>249</v>
      </c>
      <c r="J317" s="152" t="s">
        <v>250</v>
      </c>
      <c r="K317" s="152" t="s">
        <v>251</v>
      </c>
      <c r="L317" s="152" t="s">
        <v>252</v>
      </c>
      <c r="M317" s="152" t="s">
        <v>253</v>
      </c>
      <c r="N317" s="152" t="s">
        <v>254</v>
      </c>
      <c r="O317" s="152" t="s">
        <v>255</v>
      </c>
      <c r="P317" s="152" t="s">
        <v>256</v>
      </c>
      <c r="Q317" s="152" t="s">
        <v>257</v>
      </c>
      <c r="R317" s="152" t="s">
        <v>258</v>
      </c>
      <c r="S317" s="152" t="s">
        <v>259</v>
      </c>
      <c r="T317" s="152" t="s">
        <v>260</v>
      </c>
      <c r="U317" s="152" t="s">
        <v>261</v>
      </c>
      <c r="V317" s="152" t="s">
        <v>279</v>
      </c>
      <c r="W317" s="152" t="s">
        <v>308</v>
      </c>
      <c r="X317" s="152" t="s">
        <v>280</v>
      </c>
      <c r="Y317" s="152" t="s">
        <v>262</v>
      </c>
      <c r="Z317" s="152" t="s">
        <v>263</v>
      </c>
      <c r="AA317" s="152" t="s">
        <v>281</v>
      </c>
      <c r="AB317" s="152" t="s">
        <v>264</v>
      </c>
      <c r="AC317" s="152" t="s">
        <v>265</v>
      </c>
      <c r="AD317" s="15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s">
        <v>1</v>
      </c>
    </row>
    <row r="318" spans="1:65">
      <c r="A318" s="29"/>
      <c r="B318" s="19"/>
      <c r="C318" s="9"/>
      <c r="D318" s="10" t="s">
        <v>118</v>
      </c>
      <c r="E318" s="11" t="s">
        <v>118</v>
      </c>
      <c r="F318" s="11" t="s">
        <v>118</v>
      </c>
      <c r="G318" s="11" t="s">
        <v>304</v>
      </c>
      <c r="H318" s="11" t="s">
        <v>304</v>
      </c>
      <c r="I318" s="11" t="s">
        <v>305</v>
      </c>
      <c r="J318" s="11" t="s">
        <v>305</v>
      </c>
      <c r="K318" s="11" t="s">
        <v>305</v>
      </c>
      <c r="L318" s="11" t="s">
        <v>305</v>
      </c>
      <c r="M318" s="11" t="s">
        <v>305</v>
      </c>
      <c r="N318" s="11" t="s">
        <v>305</v>
      </c>
      <c r="O318" s="11" t="s">
        <v>304</v>
      </c>
      <c r="P318" s="11" t="s">
        <v>305</v>
      </c>
      <c r="Q318" s="11" t="s">
        <v>304</v>
      </c>
      <c r="R318" s="11" t="s">
        <v>118</v>
      </c>
      <c r="S318" s="11" t="s">
        <v>305</v>
      </c>
      <c r="T318" s="11" t="s">
        <v>118</v>
      </c>
      <c r="U318" s="11" t="s">
        <v>305</v>
      </c>
      <c r="V318" s="11" t="s">
        <v>305</v>
      </c>
      <c r="W318" s="11" t="s">
        <v>118</v>
      </c>
      <c r="X318" s="11" t="s">
        <v>304</v>
      </c>
      <c r="Y318" s="11" t="s">
        <v>305</v>
      </c>
      <c r="Z318" s="11" t="s">
        <v>305</v>
      </c>
      <c r="AA318" s="11" t="s">
        <v>305</v>
      </c>
      <c r="AB318" s="11" t="s">
        <v>304</v>
      </c>
      <c r="AC318" s="11" t="s">
        <v>305</v>
      </c>
      <c r="AD318" s="15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2</v>
      </c>
    </row>
    <row r="319" spans="1:65">
      <c r="A319" s="29"/>
      <c r="B319" s="19"/>
      <c r="C319" s="9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15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3</v>
      </c>
    </row>
    <row r="320" spans="1:65">
      <c r="A320" s="29"/>
      <c r="B320" s="18">
        <v>1</v>
      </c>
      <c r="C320" s="14">
        <v>1</v>
      </c>
      <c r="D320" s="21">
        <v>2.77</v>
      </c>
      <c r="E320" s="21">
        <v>2.81</v>
      </c>
      <c r="F320" s="21">
        <v>2.8123110178560315</v>
      </c>
      <c r="G320" s="21">
        <v>2.68</v>
      </c>
      <c r="H320" s="146">
        <v>2.44</v>
      </c>
      <c r="I320" s="21">
        <v>2.73</v>
      </c>
      <c r="J320" s="21">
        <v>2.63</v>
      </c>
      <c r="K320" s="21">
        <v>2.73</v>
      </c>
      <c r="L320" s="21">
        <v>2.91</v>
      </c>
      <c r="M320" s="21">
        <v>2.73</v>
      </c>
      <c r="N320" s="21">
        <v>2.71</v>
      </c>
      <c r="O320" s="146">
        <v>3.04</v>
      </c>
      <c r="P320" s="21">
        <v>2.75</v>
      </c>
      <c r="Q320" s="21">
        <v>2.6906403234548293</v>
      </c>
      <c r="R320" s="21">
        <v>2.73</v>
      </c>
      <c r="S320" s="21">
        <v>2.69</v>
      </c>
      <c r="T320" s="21">
        <v>2.8282700000000003</v>
      </c>
      <c r="U320" s="21">
        <v>2.81</v>
      </c>
      <c r="V320" s="146">
        <v>2.4899999999999998</v>
      </c>
      <c r="W320" s="146">
        <v>2.2000000000000002</v>
      </c>
      <c r="X320" s="21">
        <v>2.81</v>
      </c>
      <c r="Y320" s="21">
        <v>2.8080000000000003</v>
      </c>
      <c r="Z320" s="21">
        <v>2.83</v>
      </c>
      <c r="AA320" s="21">
        <v>2.69</v>
      </c>
      <c r="AB320" s="21">
        <v>2.6322000000000001</v>
      </c>
      <c r="AC320" s="21">
        <v>2.62</v>
      </c>
      <c r="AD320" s="15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</v>
      </c>
    </row>
    <row r="321" spans="1:65">
      <c r="A321" s="29"/>
      <c r="B321" s="19">
        <v>1</v>
      </c>
      <c r="C321" s="9">
        <v>2</v>
      </c>
      <c r="D321" s="11">
        <v>2.79</v>
      </c>
      <c r="E321" s="11">
        <v>2.82</v>
      </c>
      <c r="F321" s="11">
        <v>2.7570449367296779</v>
      </c>
      <c r="G321" s="11">
        <v>2.82</v>
      </c>
      <c r="H321" s="148">
        <v>2.4300000000000002</v>
      </c>
      <c r="I321" s="11">
        <v>2.77</v>
      </c>
      <c r="J321" s="11">
        <v>2.62</v>
      </c>
      <c r="K321" s="11">
        <v>2.74</v>
      </c>
      <c r="L321" s="11">
        <v>2.85</v>
      </c>
      <c r="M321" s="11">
        <v>2.75</v>
      </c>
      <c r="N321" s="11">
        <v>2.73</v>
      </c>
      <c r="O321" s="148">
        <v>3.05</v>
      </c>
      <c r="P321" s="11">
        <v>2.71</v>
      </c>
      <c r="Q321" s="11">
        <v>2.7135061802566964</v>
      </c>
      <c r="R321" s="11">
        <v>2.81</v>
      </c>
      <c r="S321" s="11">
        <v>2.66</v>
      </c>
      <c r="T321" s="11">
        <v>2.8259379999999998</v>
      </c>
      <c r="U321" s="11">
        <v>2.74</v>
      </c>
      <c r="V321" s="148">
        <v>2.52</v>
      </c>
      <c r="W321" s="148">
        <v>2.59</v>
      </c>
      <c r="X321" s="11">
        <v>2.88</v>
      </c>
      <c r="Y321" s="11">
        <v>2.7879999999999998</v>
      </c>
      <c r="Z321" s="11">
        <v>2.82</v>
      </c>
      <c r="AA321" s="11">
        <v>2.79</v>
      </c>
      <c r="AB321" s="11">
        <v>2.6858</v>
      </c>
      <c r="AC321" s="11">
        <v>2.59</v>
      </c>
      <c r="AD321" s="15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26</v>
      </c>
    </row>
    <row r="322" spans="1:65">
      <c r="A322" s="29"/>
      <c r="B322" s="19">
        <v>1</v>
      </c>
      <c r="C322" s="9">
        <v>3</v>
      </c>
      <c r="D322" s="11">
        <v>2.75</v>
      </c>
      <c r="E322" s="11">
        <v>2.81</v>
      </c>
      <c r="F322" s="11">
        <v>2.7337762602726348</v>
      </c>
      <c r="G322" s="11">
        <v>2.82</v>
      </c>
      <c r="H322" s="148">
        <v>2.46</v>
      </c>
      <c r="I322" s="11">
        <v>2.74</v>
      </c>
      <c r="J322" s="11">
        <v>2.58</v>
      </c>
      <c r="K322" s="11">
        <v>2.75</v>
      </c>
      <c r="L322" s="11">
        <v>2.89</v>
      </c>
      <c r="M322" s="149">
        <v>2.84</v>
      </c>
      <c r="N322" s="11">
        <v>2.71</v>
      </c>
      <c r="O322" s="148">
        <v>3.01</v>
      </c>
      <c r="P322" s="11">
        <v>2.74</v>
      </c>
      <c r="Q322" s="11">
        <v>2.717097667546609</v>
      </c>
      <c r="R322" s="11">
        <v>2.8</v>
      </c>
      <c r="S322" s="11">
        <v>2.67</v>
      </c>
      <c r="T322" s="11">
        <v>2.829062</v>
      </c>
      <c r="U322" s="11">
        <v>2.71</v>
      </c>
      <c r="V322" s="148">
        <v>2.48</v>
      </c>
      <c r="W322" s="148">
        <v>2.56</v>
      </c>
      <c r="X322" s="11">
        <v>2.89</v>
      </c>
      <c r="Y322" s="11">
        <v>2.8240000000000003</v>
      </c>
      <c r="Z322" s="11">
        <v>2.87</v>
      </c>
      <c r="AA322" s="11">
        <v>2.7</v>
      </c>
      <c r="AB322" s="11">
        <v>2.6920999999999999</v>
      </c>
      <c r="AC322" s="11">
        <v>2.6</v>
      </c>
      <c r="AD322" s="15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16</v>
      </c>
    </row>
    <row r="323" spans="1:65">
      <c r="A323" s="29"/>
      <c r="B323" s="19">
        <v>1</v>
      </c>
      <c r="C323" s="9">
        <v>4</v>
      </c>
      <c r="D323" s="11">
        <v>2.76</v>
      </c>
      <c r="E323" s="11">
        <v>2.82</v>
      </c>
      <c r="F323" s="11">
        <v>2.813062358073164</v>
      </c>
      <c r="G323" s="11">
        <v>2.63</v>
      </c>
      <c r="H323" s="148">
        <v>2.4300000000000002</v>
      </c>
      <c r="I323" s="11">
        <v>2.71</v>
      </c>
      <c r="J323" s="11">
        <v>2.7</v>
      </c>
      <c r="K323" s="11">
        <v>2.72</v>
      </c>
      <c r="L323" s="11">
        <v>2.95</v>
      </c>
      <c r="M323" s="11">
        <v>2.77</v>
      </c>
      <c r="N323" s="11">
        <v>2.73</v>
      </c>
      <c r="O323" s="148">
        <v>2.98</v>
      </c>
      <c r="P323" s="11">
        <v>2.71</v>
      </c>
      <c r="Q323" s="11">
        <v>2.6961154972265073</v>
      </c>
      <c r="R323" s="11">
        <v>2.75</v>
      </c>
      <c r="S323" s="11">
        <v>2.66</v>
      </c>
      <c r="T323" s="11">
        <v>2.8297599999999998</v>
      </c>
      <c r="U323" s="11">
        <v>2.69</v>
      </c>
      <c r="V323" s="148">
        <v>2.6</v>
      </c>
      <c r="W323" s="148">
        <v>2.4300000000000002</v>
      </c>
      <c r="X323" s="11">
        <v>2.84</v>
      </c>
      <c r="Y323" s="149">
        <v>3</v>
      </c>
      <c r="Z323" s="11">
        <v>2.8</v>
      </c>
      <c r="AA323" s="11">
        <v>2.78</v>
      </c>
      <c r="AB323" s="11">
        <v>2.7294</v>
      </c>
      <c r="AC323" s="11">
        <v>2.62</v>
      </c>
      <c r="AD323" s="15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7">
        <v>2.748402158536599</v>
      </c>
    </row>
    <row r="324" spans="1:65">
      <c r="A324" s="29"/>
      <c r="B324" s="19">
        <v>1</v>
      </c>
      <c r="C324" s="9">
        <v>5</v>
      </c>
      <c r="D324" s="11">
        <v>2.79</v>
      </c>
      <c r="E324" s="11">
        <v>2.75</v>
      </c>
      <c r="F324" s="11">
        <v>2.7391006984648278</v>
      </c>
      <c r="G324" s="11">
        <v>2.75</v>
      </c>
      <c r="H324" s="148">
        <v>2.4500000000000002</v>
      </c>
      <c r="I324" s="11">
        <v>2.76</v>
      </c>
      <c r="J324" s="11">
        <v>2.63</v>
      </c>
      <c r="K324" s="11">
        <v>2.7</v>
      </c>
      <c r="L324" s="11">
        <v>2.89</v>
      </c>
      <c r="M324" s="11">
        <v>2.75</v>
      </c>
      <c r="N324" s="11">
        <v>2.71</v>
      </c>
      <c r="O324" s="148">
        <v>2.88</v>
      </c>
      <c r="P324" s="11">
        <v>2.72</v>
      </c>
      <c r="Q324" s="11">
        <v>2.6279996755898778</v>
      </c>
      <c r="R324" s="11">
        <v>2.63</v>
      </c>
      <c r="S324" s="11">
        <v>2.62</v>
      </c>
      <c r="T324" s="11">
        <v>2.8283680000000002</v>
      </c>
      <c r="U324" s="11">
        <v>2.73</v>
      </c>
      <c r="V324" s="149">
        <v>2.2800000000000002</v>
      </c>
      <c r="W324" s="148">
        <v>2.31</v>
      </c>
      <c r="X324" s="11">
        <v>2.78</v>
      </c>
      <c r="Y324" s="11">
        <v>2.8098999999999998</v>
      </c>
      <c r="Z324" s="11">
        <v>2.81</v>
      </c>
      <c r="AA324" s="11">
        <v>2.78</v>
      </c>
      <c r="AB324" s="11">
        <v>2.7132000000000001</v>
      </c>
      <c r="AC324" s="11">
        <v>2.61</v>
      </c>
      <c r="AD324" s="15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27</v>
      </c>
    </row>
    <row r="325" spans="1:65">
      <c r="A325" s="29"/>
      <c r="B325" s="19">
        <v>1</v>
      </c>
      <c r="C325" s="9">
        <v>6</v>
      </c>
      <c r="D325" s="11">
        <v>2.79</v>
      </c>
      <c r="E325" s="11">
        <v>2.78</v>
      </c>
      <c r="F325" s="11">
        <v>2.7138413229235865</v>
      </c>
      <c r="G325" s="11">
        <v>2.72</v>
      </c>
      <c r="H325" s="148">
        <v>2.46</v>
      </c>
      <c r="I325" s="11">
        <v>2.74</v>
      </c>
      <c r="J325" s="11">
        <v>2.65</v>
      </c>
      <c r="K325" s="11">
        <v>2.68</v>
      </c>
      <c r="L325" s="11">
        <v>2.87</v>
      </c>
      <c r="M325" s="11">
        <v>2.73</v>
      </c>
      <c r="N325" s="11">
        <v>2.72</v>
      </c>
      <c r="O325" s="148">
        <v>3.07</v>
      </c>
      <c r="P325" s="11">
        <v>2.7</v>
      </c>
      <c r="Q325" s="11">
        <v>2.7409369884365828</v>
      </c>
      <c r="R325" s="11">
        <v>2.85</v>
      </c>
      <c r="S325" s="11">
        <v>2.72</v>
      </c>
      <c r="T325" s="11">
        <v>2.8235739999999998</v>
      </c>
      <c r="U325" s="11">
        <v>2.76</v>
      </c>
      <c r="V325" s="148">
        <v>2.4500000000000002</v>
      </c>
      <c r="W325" s="148">
        <v>2.2400000000000002</v>
      </c>
      <c r="X325" s="11">
        <v>2.9</v>
      </c>
      <c r="Y325" s="11">
        <v>2.74</v>
      </c>
      <c r="Z325" s="11">
        <v>2.85</v>
      </c>
      <c r="AA325" s="11">
        <v>2.8</v>
      </c>
      <c r="AB325" s="11">
        <v>2.6760999999999999</v>
      </c>
      <c r="AC325" s="11">
        <v>2.57</v>
      </c>
      <c r="AD325" s="15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20" t="s">
        <v>271</v>
      </c>
      <c r="C326" s="12"/>
      <c r="D326" s="22">
        <v>2.7749999999999999</v>
      </c>
      <c r="E326" s="22">
        <v>2.7983333333333333</v>
      </c>
      <c r="F326" s="22">
        <v>2.7615227657199868</v>
      </c>
      <c r="G326" s="22">
        <v>2.7366666666666664</v>
      </c>
      <c r="H326" s="22">
        <v>2.4450000000000003</v>
      </c>
      <c r="I326" s="22">
        <v>2.7416666666666667</v>
      </c>
      <c r="J326" s="22">
        <v>2.6350000000000002</v>
      </c>
      <c r="K326" s="22">
        <v>2.72</v>
      </c>
      <c r="L326" s="22">
        <v>2.893333333333334</v>
      </c>
      <c r="M326" s="22">
        <v>2.7616666666666667</v>
      </c>
      <c r="N326" s="22">
        <v>2.7183333333333333</v>
      </c>
      <c r="O326" s="22">
        <v>3.0050000000000003</v>
      </c>
      <c r="P326" s="22">
        <v>2.7216666666666671</v>
      </c>
      <c r="Q326" s="22">
        <v>2.6977160554185171</v>
      </c>
      <c r="R326" s="22">
        <v>2.7616666666666667</v>
      </c>
      <c r="S326" s="22">
        <v>2.67</v>
      </c>
      <c r="T326" s="22">
        <v>2.8274953333333337</v>
      </c>
      <c r="U326" s="22">
        <v>2.74</v>
      </c>
      <c r="V326" s="22">
        <v>2.4700000000000002</v>
      </c>
      <c r="W326" s="22">
        <v>2.3883333333333332</v>
      </c>
      <c r="X326" s="22">
        <v>2.8499999999999996</v>
      </c>
      <c r="Y326" s="22">
        <v>2.8283166666666673</v>
      </c>
      <c r="Z326" s="22">
        <v>2.83</v>
      </c>
      <c r="AA326" s="22">
        <v>2.7566666666666664</v>
      </c>
      <c r="AB326" s="22">
        <v>2.688133333333333</v>
      </c>
      <c r="AC326" s="22">
        <v>2.6016666666666666</v>
      </c>
      <c r="AD326" s="15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272</v>
      </c>
      <c r="C327" s="28"/>
      <c r="D327" s="11">
        <v>2.7800000000000002</v>
      </c>
      <c r="E327" s="11">
        <v>2.81</v>
      </c>
      <c r="F327" s="11">
        <v>2.7480728175972526</v>
      </c>
      <c r="G327" s="11">
        <v>2.7350000000000003</v>
      </c>
      <c r="H327" s="11">
        <v>2.4450000000000003</v>
      </c>
      <c r="I327" s="11">
        <v>2.74</v>
      </c>
      <c r="J327" s="11">
        <v>2.63</v>
      </c>
      <c r="K327" s="11">
        <v>2.7250000000000001</v>
      </c>
      <c r="L327" s="11">
        <v>2.89</v>
      </c>
      <c r="M327" s="11">
        <v>2.75</v>
      </c>
      <c r="N327" s="11">
        <v>2.7149999999999999</v>
      </c>
      <c r="O327" s="11">
        <v>3.0249999999999999</v>
      </c>
      <c r="P327" s="11">
        <v>2.7149999999999999</v>
      </c>
      <c r="Q327" s="11">
        <v>2.7048108387416017</v>
      </c>
      <c r="R327" s="11">
        <v>2.7749999999999999</v>
      </c>
      <c r="S327" s="11">
        <v>2.665</v>
      </c>
      <c r="T327" s="11">
        <v>2.8283190000000005</v>
      </c>
      <c r="U327" s="11">
        <v>2.7350000000000003</v>
      </c>
      <c r="V327" s="11">
        <v>2.4849999999999999</v>
      </c>
      <c r="W327" s="11">
        <v>2.37</v>
      </c>
      <c r="X327" s="11">
        <v>2.86</v>
      </c>
      <c r="Y327" s="11">
        <v>2.8089500000000003</v>
      </c>
      <c r="Z327" s="11">
        <v>2.8250000000000002</v>
      </c>
      <c r="AA327" s="11">
        <v>2.78</v>
      </c>
      <c r="AB327" s="11">
        <v>2.6889500000000002</v>
      </c>
      <c r="AC327" s="11">
        <v>2.605</v>
      </c>
      <c r="AD327" s="15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3" t="s">
        <v>273</v>
      </c>
      <c r="C328" s="28"/>
      <c r="D328" s="23">
        <v>1.7606816861659064E-2</v>
      </c>
      <c r="E328" s="23">
        <v>2.7868739954771293E-2</v>
      </c>
      <c r="F328" s="23">
        <v>4.1957036928538659E-2</v>
      </c>
      <c r="G328" s="23">
        <v>7.6070143069844803E-2</v>
      </c>
      <c r="H328" s="23">
        <v>1.3784048752090154E-2</v>
      </c>
      <c r="I328" s="23">
        <v>2.1369760566432784E-2</v>
      </c>
      <c r="J328" s="23">
        <v>3.9370039370059083E-2</v>
      </c>
      <c r="K328" s="23">
        <v>2.6076809620810552E-2</v>
      </c>
      <c r="L328" s="23">
        <v>3.4448028487370198E-2</v>
      </c>
      <c r="M328" s="23">
        <v>4.1190613817551479E-2</v>
      </c>
      <c r="N328" s="23">
        <v>9.8319208025017656E-3</v>
      </c>
      <c r="O328" s="23">
        <v>6.8920243760451097E-2</v>
      </c>
      <c r="P328" s="23">
        <v>1.9407902170679524E-2</v>
      </c>
      <c r="Q328" s="23">
        <v>3.8486427134251579E-2</v>
      </c>
      <c r="R328" s="23">
        <v>7.7567175188134024E-2</v>
      </c>
      <c r="S328" s="23">
        <v>3.3466401061363026E-2</v>
      </c>
      <c r="T328" s="23">
        <v>2.3128751515520806E-3</v>
      </c>
      <c r="U328" s="23">
        <v>4.1952353926806081E-2</v>
      </c>
      <c r="V328" s="23">
        <v>0.10620734437881393</v>
      </c>
      <c r="W328" s="23">
        <v>0.16461065174121214</v>
      </c>
      <c r="X328" s="23">
        <v>4.816637831516922E-2</v>
      </c>
      <c r="Y328" s="23">
        <v>8.9074135789614373E-2</v>
      </c>
      <c r="Z328" s="23">
        <v>2.6076809620810684E-2</v>
      </c>
      <c r="AA328" s="23">
        <v>4.8442405665559775E-2</v>
      </c>
      <c r="AB328" s="23">
        <v>3.3543384842121493E-2</v>
      </c>
      <c r="AC328" s="23">
        <v>1.9407902170679614E-2</v>
      </c>
      <c r="AD328" s="207"/>
      <c r="AE328" s="208"/>
      <c r="AF328" s="208"/>
      <c r="AG328" s="208"/>
      <c r="AH328" s="208"/>
      <c r="AI328" s="208"/>
      <c r="AJ328" s="208"/>
      <c r="AK328" s="208"/>
      <c r="AL328" s="208"/>
      <c r="AM328" s="208"/>
      <c r="AN328" s="208"/>
      <c r="AO328" s="208"/>
      <c r="AP328" s="208"/>
      <c r="AQ328" s="208"/>
      <c r="AR328" s="208"/>
      <c r="AS328" s="208"/>
      <c r="AT328" s="208"/>
      <c r="AU328" s="208"/>
      <c r="AV328" s="208"/>
      <c r="AW328" s="208"/>
      <c r="AX328" s="208"/>
      <c r="AY328" s="208"/>
      <c r="AZ328" s="208"/>
      <c r="BA328" s="208"/>
      <c r="BB328" s="208"/>
      <c r="BC328" s="208"/>
      <c r="BD328" s="208"/>
      <c r="BE328" s="208"/>
      <c r="BF328" s="208"/>
      <c r="BG328" s="208"/>
      <c r="BH328" s="208"/>
      <c r="BI328" s="208"/>
      <c r="BJ328" s="208"/>
      <c r="BK328" s="208"/>
      <c r="BL328" s="208"/>
      <c r="BM328" s="56"/>
    </row>
    <row r="329" spans="1:65">
      <c r="A329" s="29"/>
      <c r="B329" s="3" t="s">
        <v>87</v>
      </c>
      <c r="C329" s="28"/>
      <c r="D329" s="13">
        <v>6.3447988690663298E-3</v>
      </c>
      <c r="E329" s="13">
        <v>9.9590494180242864E-3</v>
      </c>
      <c r="F329" s="13">
        <v>1.5193442346146866E-2</v>
      </c>
      <c r="G329" s="13">
        <v>2.779664180384098E-2</v>
      </c>
      <c r="H329" s="13">
        <v>5.637647751366116E-3</v>
      </c>
      <c r="I329" s="13">
        <v>7.7944415439876414E-3</v>
      </c>
      <c r="J329" s="13">
        <v>1.4941191411787126E-2</v>
      </c>
      <c r="K329" s="13">
        <v>9.5870623605921138E-3</v>
      </c>
      <c r="L329" s="13">
        <v>1.1906000629275411E-2</v>
      </c>
      <c r="M329" s="13">
        <v>1.4915128720899751E-2</v>
      </c>
      <c r="N329" s="13">
        <v>3.6168929990809686E-3</v>
      </c>
      <c r="O329" s="13">
        <v>2.2935189271364755E-2</v>
      </c>
      <c r="P329" s="13">
        <v>7.1308887338687767E-3</v>
      </c>
      <c r="Q329" s="13">
        <v>1.4266300212340504E-2</v>
      </c>
      <c r="R329" s="13">
        <v>2.808708817916742E-2</v>
      </c>
      <c r="S329" s="13">
        <v>1.2534232607252069E-2</v>
      </c>
      <c r="T329" s="13">
        <v>8.1799433027726078E-4</v>
      </c>
      <c r="U329" s="13">
        <v>1.5311078075476671E-2</v>
      </c>
      <c r="V329" s="13">
        <v>4.2998924849722238E-2</v>
      </c>
      <c r="W329" s="13">
        <v>6.8922813010975081E-2</v>
      </c>
      <c r="X329" s="13">
        <v>1.6900483619357622E-2</v>
      </c>
      <c r="Y329" s="13">
        <v>3.1493692640362413E-2</v>
      </c>
      <c r="Z329" s="13">
        <v>9.2144203607104885E-3</v>
      </c>
      <c r="AA329" s="13">
        <v>1.7572819467554939E-2</v>
      </c>
      <c r="AB329" s="13">
        <v>1.2478318849060623E-2</v>
      </c>
      <c r="AC329" s="13">
        <v>7.4597958375450151E-3</v>
      </c>
      <c r="AD329" s="15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29"/>
      <c r="B330" s="3" t="s">
        <v>274</v>
      </c>
      <c r="C330" s="28"/>
      <c r="D330" s="13">
        <v>9.6775653376590665E-3</v>
      </c>
      <c r="E330" s="13">
        <v>1.8167346667825601E-2</v>
      </c>
      <c r="F330" s="13">
        <v>4.7739036816845104E-3</v>
      </c>
      <c r="G330" s="13">
        <v>-4.2699325619003359E-3</v>
      </c>
      <c r="H330" s="13">
        <v>-0.11039219918898135</v>
      </c>
      <c r="I330" s="13">
        <v>-2.4506937054359357E-3</v>
      </c>
      <c r="J330" s="13">
        <v>-4.126112264333992E-2</v>
      </c>
      <c r="K330" s="13">
        <v>-1.033406208344767E-2</v>
      </c>
      <c r="L330" s="13">
        <v>5.2732884940646541E-2</v>
      </c>
      <c r="M330" s="13">
        <v>4.82626172042111E-3</v>
      </c>
      <c r="N330" s="13">
        <v>-1.094047503560247E-2</v>
      </c>
      <c r="O330" s="13">
        <v>9.3362552735014592E-2</v>
      </c>
      <c r="P330" s="13">
        <v>-9.7276491312928703E-3</v>
      </c>
      <c r="Q330" s="13">
        <v>-1.8442025655033611E-2</v>
      </c>
      <c r="R330" s="13">
        <v>4.82626172042111E-3</v>
      </c>
      <c r="S330" s="13">
        <v>-2.8526450648090229E-2</v>
      </c>
      <c r="T330" s="13">
        <v>2.8777875374267792E-2</v>
      </c>
      <c r="U330" s="13">
        <v>-3.0571066575906247E-3</v>
      </c>
      <c r="V330" s="13">
        <v>-0.10129600490666013</v>
      </c>
      <c r="W330" s="13">
        <v>-0.13101023956224311</v>
      </c>
      <c r="X330" s="13">
        <v>3.6966148184622627E-2</v>
      </c>
      <c r="Y330" s="13">
        <v>2.9076715677089693E-2</v>
      </c>
      <c r="Z330" s="13">
        <v>2.9689192758765914E-2</v>
      </c>
      <c r="AA330" s="13">
        <v>3.0070228639567098E-3</v>
      </c>
      <c r="AB330" s="13">
        <v>-2.1928677728646706E-2</v>
      </c>
      <c r="AC330" s="13">
        <v>-5.3389381686435033E-2</v>
      </c>
      <c r="AD330" s="15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29"/>
      <c r="B331" s="45" t="s">
        <v>275</v>
      </c>
      <c r="C331" s="46"/>
      <c r="D331" s="44">
        <v>0.42</v>
      </c>
      <c r="E331" s="44">
        <v>0.7</v>
      </c>
      <c r="F331" s="44">
        <v>0.25</v>
      </c>
      <c r="G331" s="44">
        <v>0.05</v>
      </c>
      <c r="H331" s="44">
        <v>3.62</v>
      </c>
      <c r="I331" s="44">
        <v>0.01</v>
      </c>
      <c r="J331" s="44">
        <v>1.3</v>
      </c>
      <c r="K331" s="44">
        <v>0.25</v>
      </c>
      <c r="L331" s="44">
        <v>1.87</v>
      </c>
      <c r="M331" s="44">
        <v>0.25</v>
      </c>
      <c r="N331" s="44">
        <v>0.28000000000000003</v>
      </c>
      <c r="O331" s="44">
        <v>3.23</v>
      </c>
      <c r="P331" s="44">
        <v>0.23</v>
      </c>
      <c r="Q331" s="44">
        <v>0.53</v>
      </c>
      <c r="R331" s="44">
        <v>0.25</v>
      </c>
      <c r="S331" s="44">
        <v>0.87</v>
      </c>
      <c r="T331" s="44">
        <v>1.06</v>
      </c>
      <c r="U331" s="44">
        <v>0.01</v>
      </c>
      <c r="V331" s="44">
        <v>3.31</v>
      </c>
      <c r="W331" s="44">
        <v>4.3099999999999996</v>
      </c>
      <c r="X331" s="44">
        <v>1.34</v>
      </c>
      <c r="Y331" s="44">
        <v>1.07</v>
      </c>
      <c r="Z331" s="44">
        <v>1.0900000000000001</v>
      </c>
      <c r="AA331" s="44">
        <v>0.19</v>
      </c>
      <c r="AB331" s="44">
        <v>0.64</v>
      </c>
      <c r="AC331" s="44">
        <v>1.7</v>
      </c>
      <c r="AD331" s="15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B332" s="3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BM332" s="55"/>
    </row>
    <row r="333" spans="1:65" ht="15">
      <c r="B333" s="8" t="s">
        <v>587</v>
      </c>
      <c r="BM333" s="27" t="s">
        <v>67</v>
      </c>
    </row>
    <row r="334" spans="1:65" ht="15">
      <c r="A334" s="24" t="s">
        <v>42</v>
      </c>
      <c r="B334" s="18" t="s">
        <v>114</v>
      </c>
      <c r="C334" s="15" t="s">
        <v>115</v>
      </c>
      <c r="D334" s="16" t="s">
        <v>240</v>
      </c>
      <c r="E334" s="17" t="s">
        <v>240</v>
      </c>
      <c r="F334" s="17" t="s">
        <v>240</v>
      </c>
      <c r="G334" s="17" t="s">
        <v>240</v>
      </c>
      <c r="H334" s="17" t="s">
        <v>240</v>
      </c>
      <c r="I334" s="17" t="s">
        <v>240</v>
      </c>
      <c r="J334" s="17" t="s">
        <v>240</v>
      </c>
      <c r="K334" s="17" t="s">
        <v>240</v>
      </c>
      <c r="L334" s="17" t="s">
        <v>240</v>
      </c>
      <c r="M334" s="17" t="s">
        <v>240</v>
      </c>
      <c r="N334" s="17" t="s">
        <v>240</v>
      </c>
      <c r="O334" s="17" t="s">
        <v>240</v>
      </c>
      <c r="P334" s="17" t="s">
        <v>240</v>
      </c>
      <c r="Q334" s="17" t="s">
        <v>240</v>
      </c>
      <c r="R334" s="17" t="s">
        <v>240</v>
      </c>
      <c r="S334" s="17" t="s">
        <v>240</v>
      </c>
      <c r="T334" s="17" t="s">
        <v>240</v>
      </c>
      <c r="U334" s="17" t="s">
        <v>240</v>
      </c>
      <c r="V334" s="17" t="s">
        <v>240</v>
      </c>
      <c r="W334" s="17" t="s">
        <v>240</v>
      </c>
      <c r="X334" s="17" t="s">
        <v>240</v>
      </c>
      <c r="Y334" s="17" t="s">
        <v>240</v>
      </c>
      <c r="Z334" s="15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 t="s">
        <v>241</v>
      </c>
      <c r="C335" s="9" t="s">
        <v>241</v>
      </c>
      <c r="D335" s="151" t="s">
        <v>243</v>
      </c>
      <c r="E335" s="152" t="s">
        <v>244</v>
      </c>
      <c r="F335" s="152" t="s">
        <v>245</v>
      </c>
      <c r="G335" s="152" t="s">
        <v>246</v>
      </c>
      <c r="H335" s="152" t="s">
        <v>248</v>
      </c>
      <c r="I335" s="152" t="s">
        <v>249</v>
      </c>
      <c r="J335" s="152" t="s">
        <v>250</v>
      </c>
      <c r="K335" s="152" t="s">
        <v>251</v>
      </c>
      <c r="L335" s="152" t="s">
        <v>252</v>
      </c>
      <c r="M335" s="152" t="s">
        <v>253</v>
      </c>
      <c r="N335" s="152" t="s">
        <v>254</v>
      </c>
      <c r="O335" s="152" t="s">
        <v>255</v>
      </c>
      <c r="P335" s="152" t="s">
        <v>256</v>
      </c>
      <c r="Q335" s="152" t="s">
        <v>257</v>
      </c>
      <c r="R335" s="152" t="s">
        <v>259</v>
      </c>
      <c r="S335" s="152" t="s">
        <v>261</v>
      </c>
      <c r="T335" s="152" t="s">
        <v>279</v>
      </c>
      <c r="U335" s="152" t="s">
        <v>280</v>
      </c>
      <c r="V335" s="152" t="s">
        <v>263</v>
      </c>
      <c r="W335" s="152" t="s">
        <v>281</v>
      </c>
      <c r="X335" s="152" t="s">
        <v>264</v>
      </c>
      <c r="Y335" s="152" t="s">
        <v>265</v>
      </c>
      <c r="Z335" s="15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 t="s">
        <v>3</v>
      </c>
    </row>
    <row r="336" spans="1:65">
      <c r="A336" s="29"/>
      <c r="B336" s="19"/>
      <c r="C336" s="9"/>
      <c r="D336" s="10" t="s">
        <v>304</v>
      </c>
      <c r="E336" s="11" t="s">
        <v>304</v>
      </c>
      <c r="F336" s="11" t="s">
        <v>118</v>
      </c>
      <c r="G336" s="11" t="s">
        <v>304</v>
      </c>
      <c r="H336" s="11" t="s">
        <v>304</v>
      </c>
      <c r="I336" s="11" t="s">
        <v>305</v>
      </c>
      <c r="J336" s="11" t="s">
        <v>305</v>
      </c>
      <c r="K336" s="11" t="s">
        <v>305</v>
      </c>
      <c r="L336" s="11" t="s">
        <v>305</v>
      </c>
      <c r="M336" s="11" t="s">
        <v>305</v>
      </c>
      <c r="N336" s="11" t="s">
        <v>304</v>
      </c>
      <c r="O336" s="11" t="s">
        <v>304</v>
      </c>
      <c r="P336" s="11" t="s">
        <v>305</v>
      </c>
      <c r="Q336" s="11" t="s">
        <v>304</v>
      </c>
      <c r="R336" s="11" t="s">
        <v>305</v>
      </c>
      <c r="S336" s="11" t="s">
        <v>305</v>
      </c>
      <c r="T336" s="11" t="s">
        <v>305</v>
      </c>
      <c r="U336" s="11" t="s">
        <v>304</v>
      </c>
      <c r="V336" s="11" t="s">
        <v>305</v>
      </c>
      <c r="W336" s="11" t="s">
        <v>305</v>
      </c>
      <c r="X336" s="11" t="s">
        <v>304</v>
      </c>
      <c r="Y336" s="11" t="s">
        <v>305</v>
      </c>
      <c r="Z336" s="15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9"/>
      <c r="C337" s="9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15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2</v>
      </c>
    </row>
    <row r="338" spans="1:65">
      <c r="A338" s="29"/>
      <c r="B338" s="18">
        <v>1</v>
      </c>
      <c r="C338" s="14">
        <v>1</v>
      </c>
      <c r="D338" s="214">
        <v>18.91</v>
      </c>
      <c r="E338" s="214">
        <v>19.399999999999999</v>
      </c>
      <c r="F338" s="214">
        <v>19.901992446276555</v>
      </c>
      <c r="G338" s="214">
        <v>18.32</v>
      </c>
      <c r="H338" s="214">
        <v>17.97</v>
      </c>
      <c r="I338" s="214">
        <v>18.25</v>
      </c>
      <c r="J338" s="214">
        <v>19.899999999999999</v>
      </c>
      <c r="K338" s="214">
        <v>19.55</v>
      </c>
      <c r="L338" s="214">
        <v>20</v>
      </c>
      <c r="M338" s="214">
        <v>18</v>
      </c>
      <c r="N338" s="214">
        <v>19.760000000000002</v>
      </c>
      <c r="O338" s="215">
        <v>25.1</v>
      </c>
      <c r="P338" s="214">
        <v>19.399999999999999</v>
      </c>
      <c r="Q338" s="214">
        <v>19.567375635125572</v>
      </c>
      <c r="R338" s="214">
        <v>19.239999999999998</v>
      </c>
      <c r="S338" s="214">
        <v>19</v>
      </c>
      <c r="T338" s="214">
        <v>18.7</v>
      </c>
      <c r="U338" s="214">
        <v>19.8</v>
      </c>
      <c r="V338" s="214">
        <v>18.3</v>
      </c>
      <c r="W338" s="214">
        <v>19.7</v>
      </c>
      <c r="X338" s="215">
        <v>16</v>
      </c>
      <c r="Y338" s="214">
        <v>18.53</v>
      </c>
      <c r="Z338" s="216"/>
      <c r="AA338" s="217"/>
      <c r="AB338" s="217"/>
      <c r="AC338" s="217"/>
      <c r="AD338" s="217"/>
      <c r="AE338" s="217"/>
      <c r="AF338" s="217"/>
      <c r="AG338" s="217"/>
      <c r="AH338" s="217"/>
      <c r="AI338" s="217"/>
      <c r="AJ338" s="217"/>
      <c r="AK338" s="217"/>
      <c r="AL338" s="217"/>
      <c r="AM338" s="217"/>
      <c r="AN338" s="217"/>
      <c r="AO338" s="217"/>
      <c r="AP338" s="217"/>
      <c r="AQ338" s="217"/>
      <c r="AR338" s="217"/>
      <c r="AS338" s="217"/>
      <c r="AT338" s="217"/>
      <c r="AU338" s="217"/>
      <c r="AV338" s="217"/>
      <c r="AW338" s="217"/>
      <c r="AX338" s="217"/>
      <c r="AY338" s="217"/>
      <c r="AZ338" s="217"/>
      <c r="BA338" s="217"/>
      <c r="BB338" s="217"/>
      <c r="BC338" s="217"/>
      <c r="BD338" s="217"/>
      <c r="BE338" s="217"/>
      <c r="BF338" s="217"/>
      <c r="BG338" s="217"/>
      <c r="BH338" s="217"/>
      <c r="BI338" s="217"/>
      <c r="BJ338" s="217"/>
      <c r="BK338" s="217"/>
      <c r="BL338" s="217"/>
      <c r="BM338" s="218">
        <v>1</v>
      </c>
    </row>
    <row r="339" spans="1:65">
      <c r="A339" s="29"/>
      <c r="B339" s="19">
        <v>1</v>
      </c>
      <c r="C339" s="9">
        <v>2</v>
      </c>
      <c r="D339" s="219">
        <v>19.57</v>
      </c>
      <c r="E339" s="219">
        <v>19.5</v>
      </c>
      <c r="F339" s="219">
        <v>19.884816830303325</v>
      </c>
      <c r="G339" s="219">
        <v>19.68</v>
      </c>
      <c r="H339" s="219">
        <v>18.489999999999998</v>
      </c>
      <c r="I339" s="219">
        <v>18.45</v>
      </c>
      <c r="J339" s="219">
        <v>19.05</v>
      </c>
      <c r="K339" s="219">
        <v>20.2</v>
      </c>
      <c r="L339" s="219">
        <v>19.600000000000001</v>
      </c>
      <c r="M339" s="219">
        <v>19.3</v>
      </c>
      <c r="N339" s="219">
        <v>19.82</v>
      </c>
      <c r="O339" s="220">
        <v>26</v>
      </c>
      <c r="P339" s="219">
        <v>19.8</v>
      </c>
      <c r="Q339" s="219">
        <v>19.297929499012444</v>
      </c>
      <c r="R339" s="219">
        <v>20.56</v>
      </c>
      <c r="S339" s="219">
        <v>20</v>
      </c>
      <c r="T339" s="219">
        <v>19.7</v>
      </c>
      <c r="U339" s="219">
        <v>20.100000000000001</v>
      </c>
      <c r="V339" s="219">
        <v>18.399999999999999</v>
      </c>
      <c r="W339" s="219">
        <v>20.100000000000001</v>
      </c>
      <c r="X339" s="220">
        <v>18</v>
      </c>
      <c r="Y339" s="219">
        <v>18.11</v>
      </c>
      <c r="Z339" s="216"/>
      <c r="AA339" s="217"/>
      <c r="AB339" s="217"/>
      <c r="AC339" s="217"/>
      <c r="AD339" s="217"/>
      <c r="AE339" s="217"/>
      <c r="AF339" s="217"/>
      <c r="AG339" s="217"/>
      <c r="AH339" s="217"/>
      <c r="AI339" s="217"/>
      <c r="AJ339" s="217"/>
      <c r="AK339" s="217"/>
      <c r="AL339" s="217"/>
      <c r="AM339" s="217"/>
      <c r="AN339" s="217"/>
      <c r="AO339" s="217"/>
      <c r="AP339" s="217"/>
      <c r="AQ339" s="217"/>
      <c r="AR339" s="217"/>
      <c r="AS339" s="217"/>
      <c r="AT339" s="217"/>
      <c r="AU339" s="217"/>
      <c r="AV339" s="217"/>
      <c r="AW339" s="217"/>
      <c r="AX339" s="217"/>
      <c r="AY339" s="217"/>
      <c r="AZ339" s="217"/>
      <c r="BA339" s="217"/>
      <c r="BB339" s="217"/>
      <c r="BC339" s="217"/>
      <c r="BD339" s="217"/>
      <c r="BE339" s="217"/>
      <c r="BF339" s="217"/>
      <c r="BG339" s="217"/>
      <c r="BH339" s="217"/>
      <c r="BI339" s="217"/>
      <c r="BJ339" s="217"/>
      <c r="BK339" s="217"/>
      <c r="BL339" s="217"/>
      <c r="BM339" s="218">
        <v>27</v>
      </c>
    </row>
    <row r="340" spans="1:65">
      <c r="A340" s="29"/>
      <c r="B340" s="19">
        <v>1</v>
      </c>
      <c r="C340" s="9">
        <v>3</v>
      </c>
      <c r="D340" s="219">
        <v>19.02</v>
      </c>
      <c r="E340" s="219">
        <v>19.600000000000001</v>
      </c>
      <c r="F340" s="219">
        <v>19.956590034456525</v>
      </c>
      <c r="G340" s="219">
        <v>19.760000000000002</v>
      </c>
      <c r="H340" s="219">
        <v>18.09</v>
      </c>
      <c r="I340" s="219">
        <v>18.350000000000001</v>
      </c>
      <c r="J340" s="219">
        <v>19</v>
      </c>
      <c r="K340" s="219">
        <v>19.649999999999999</v>
      </c>
      <c r="L340" s="219">
        <v>19.2</v>
      </c>
      <c r="M340" s="219">
        <v>19.899999999999999</v>
      </c>
      <c r="N340" s="219">
        <v>19.66</v>
      </c>
      <c r="O340" s="220">
        <v>26.7</v>
      </c>
      <c r="P340" s="219">
        <v>18.600000000000001</v>
      </c>
      <c r="Q340" s="219">
        <v>19.671561858194565</v>
      </c>
      <c r="R340" s="219">
        <v>20.78</v>
      </c>
      <c r="S340" s="219">
        <v>20</v>
      </c>
      <c r="T340" s="219">
        <v>19.399999999999999</v>
      </c>
      <c r="U340" s="219">
        <v>20.100000000000001</v>
      </c>
      <c r="V340" s="219">
        <v>19.7</v>
      </c>
      <c r="W340" s="219">
        <v>20.3</v>
      </c>
      <c r="X340" s="220">
        <v>19</v>
      </c>
      <c r="Y340" s="219">
        <v>18.079999999999998</v>
      </c>
      <c r="Z340" s="216"/>
      <c r="AA340" s="217"/>
      <c r="AB340" s="217"/>
      <c r="AC340" s="217"/>
      <c r="AD340" s="217"/>
      <c r="AE340" s="217"/>
      <c r="AF340" s="217"/>
      <c r="AG340" s="217"/>
      <c r="AH340" s="217"/>
      <c r="AI340" s="217"/>
      <c r="AJ340" s="217"/>
      <c r="AK340" s="217"/>
      <c r="AL340" s="217"/>
      <c r="AM340" s="217"/>
      <c r="AN340" s="217"/>
      <c r="AO340" s="217"/>
      <c r="AP340" s="217"/>
      <c r="AQ340" s="217"/>
      <c r="AR340" s="217"/>
      <c r="AS340" s="217"/>
      <c r="AT340" s="217"/>
      <c r="AU340" s="217"/>
      <c r="AV340" s="217"/>
      <c r="AW340" s="217"/>
      <c r="AX340" s="217"/>
      <c r="AY340" s="217"/>
      <c r="AZ340" s="217"/>
      <c r="BA340" s="217"/>
      <c r="BB340" s="217"/>
      <c r="BC340" s="217"/>
      <c r="BD340" s="217"/>
      <c r="BE340" s="217"/>
      <c r="BF340" s="217"/>
      <c r="BG340" s="217"/>
      <c r="BH340" s="217"/>
      <c r="BI340" s="217"/>
      <c r="BJ340" s="217"/>
      <c r="BK340" s="217"/>
      <c r="BL340" s="217"/>
      <c r="BM340" s="218">
        <v>16</v>
      </c>
    </row>
    <row r="341" spans="1:65">
      <c r="A341" s="29"/>
      <c r="B341" s="19">
        <v>1</v>
      </c>
      <c r="C341" s="9">
        <v>4</v>
      </c>
      <c r="D341" s="219">
        <v>19.489999999999998</v>
      </c>
      <c r="E341" s="219">
        <v>19.5</v>
      </c>
      <c r="F341" s="219">
        <v>20.126107109820975</v>
      </c>
      <c r="G341" s="219">
        <v>17.95</v>
      </c>
      <c r="H341" s="219">
        <v>19.02</v>
      </c>
      <c r="I341" s="219">
        <v>18</v>
      </c>
      <c r="J341" s="230">
        <v>20.100000000000001</v>
      </c>
      <c r="K341" s="219">
        <v>19.350000000000001</v>
      </c>
      <c r="L341" s="219">
        <v>20</v>
      </c>
      <c r="M341" s="219">
        <v>18.55</v>
      </c>
      <c r="N341" s="219">
        <v>19.78</v>
      </c>
      <c r="O341" s="220">
        <v>26.5</v>
      </c>
      <c r="P341" s="219">
        <v>19.2</v>
      </c>
      <c r="Q341" s="219">
        <v>19.552787628067257</v>
      </c>
      <c r="R341" s="219">
        <v>20.92</v>
      </c>
      <c r="S341" s="219">
        <v>20</v>
      </c>
      <c r="T341" s="219">
        <v>19.3</v>
      </c>
      <c r="U341" s="219">
        <v>19.8</v>
      </c>
      <c r="V341" s="219">
        <v>17.899999999999999</v>
      </c>
      <c r="W341" s="219">
        <v>20.3</v>
      </c>
      <c r="X341" s="220">
        <v>17</v>
      </c>
      <c r="Y341" s="219">
        <v>18</v>
      </c>
      <c r="Z341" s="216"/>
      <c r="AA341" s="217"/>
      <c r="AB341" s="217"/>
      <c r="AC341" s="217"/>
      <c r="AD341" s="217"/>
      <c r="AE341" s="217"/>
      <c r="AF341" s="217"/>
      <c r="AG341" s="217"/>
      <c r="AH341" s="217"/>
      <c r="AI341" s="217"/>
      <c r="AJ341" s="217"/>
      <c r="AK341" s="217"/>
      <c r="AL341" s="217"/>
      <c r="AM341" s="217"/>
      <c r="AN341" s="217"/>
      <c r="AO341" s="217"/>
      <c r="AP341" s="217"/>
      <c r="AQ341" s="217"/>
      <c r="AR341" s="217"/>
      <c r="AS341" s="217"/>
      <c r="AT341" s="217"/>
      <c r="AU341" s="217"/>
      <c r="AV341" s="217"/>
      <c r="AW341" s="217"/>
      <c r="AX341" s="217"/>
      <c r="AY341" s="217"/>
      <c r="AZ341" s="217"/>
      <c r="BA341" s="217"/>
      <c r="BB341" s="217"/>
      <c r="BC341" s="217"/>
      <c r="BD341" s="217"/>
      <c r="BE341" s="217"/>
      <c r="BF341" s="217"/>
      <c r="BG341" s="217"/>
      <c r="BH341" s="217"/>
      <c r="BI341" s="217"/>
      <c r="BJ341" s="217"/>
      <c r="BK341" s="217"/>
      <c r="BL341" s="217"/>
      <c r="BM341" s="218">
        <v>19.309056727903645</v>
      </c>
    </row>
    <row r="342" spans="1:65">
      <c r="A342" s="29"/>
      <c r="B342" s="19">
        <v>1</v>
      </c>
      <c r="C342" s="9">
        <v>5</v>
      </c>
      <c r="D342" s="219">
        <v>19.68</v>
      </c>
      <c r="E342" s="219">
        <v>19.399999999999999</v>
      </c>
      <c r="F342" s="219">
        <v>18.625308407394986</v>
      </c>
      <c r="G342" s="219">
        <v>18.8</v>
      </c>
      <c r="H342" s="219">
        <v>18.89</v>
      </c>
      <c r="I342" s="219">
        <v>18.7</v>
      </c>
      <c r="J342" s="219">
        <v>19.100000000000001</v>
      </c>
      <c r="K342" s="219">
        <v>19.75</v>
      </c>
      <c r="L342" s="219">
        <v>20</v>
      </c>
      <c r="M342" s="219">
        <v>19.350000000000001</v>
      </c>
      <c r="N342" s="219">
        <v>18.95</v>
      </c>
      <c r="O342" s="220">
        <v>24.4</v>
      </c>
      <c r="P342" s="219">
        <v>18.899999999999999</v>
      </c>
      <c r="Q342" s="219">
        <v>19.069155014493333</v>
      </c>
      <c r="R342" s="219">
        <v>19.39</v>
      </c>
      <c r="S342" s="219">
        <v>20</v>
      </c>
      <c r="T342" s="219">
        <v>19.3</v>
      </c>
      <c r="U342" s="219">
        <v>20</v>
      </c>
      <c r="V342" s="219">
        <v>18.600000000000001</v>
      </c>
      <c r="W342" s="230">
        <v>22.1</v>
      </c>
      <c r="X342" s="220">
        <v>19</v>
      </c>
      <c r="Y342" s="219">
        <v>18.23</v>
      </c>
      <c r="Z342" s="216"/>
      <c r="AA342" s="217"/>
      <c r="AB342" s="217"/>
      <c r="AC342" s="217"/>
      <c r="AD342" s="217"/>
      <c r="AE342" s="217"/>
      <c r="AF342" s="217"/>
      <c r="AG342" s="217"/>
      <c r="AH342" s="217"/>
      <c r="AI342" s="217"/>
      <c r="AJ342" s="217"/>
      <c r="AK342" s="217"/>
      <c r="AL342" s="217"/>
      <c r="AM342" s="217"/>
      <c r="AN342" s="217"/>
      <c r="AO342" s="217"/>
      <c r="AP342" s="217"/>
      <c r="AQ342" s="217"/>
      <c r="AR342" s="217"/>
      <c r="AS342" s="217"/>
      <c r="AT342" s="217"/>
      <c r="AU342" s="217"/>
      <c r="AV342" s="217"/>
      <c r="AW342" s="217"/>
      <c r="AX342" s="217"/>
      <c r="AY342" s="217"/>
      <c r="AZ342" s="217"/>
      <c r="BA342" s="217"/>
      <c r="BB342" s="217"/>
      <c r="BC342" s="217"/>
      <c r="BD342" s="217"/>
      <c r="BE342" s="217"/>
      <c r="BF342" s="217"/>
      <c r="BG342" s="217"/>
      <c r="BH342" s="217"/>
      <c r="BI342" s="217"/>
      <c r="BJ342" s="217"/>
      <c r="BK342" s="217"/>
      <c r="BL342" s="217"/>
      <c r="BM342" s="218">
        <v>28</v>
      </c>
    </row>
    <row r="343" spans="1:65">
      <c r="A343" s="29"/>
      <c r="B343" s="19">
        <v>1</v>
      </c>
      <c r="C343" s="9">
        <v>6</v>
      </c>
      <c r="D343" s="219">
        <v>19.510000000000002</v>
      </c>
      <c r="E343" s="219">
        <v>19.899999999999999</v>
      </c>
      <c r="F343" s="219">
        <v>18.830440385912276</v>
      </c>
      <c r="G343" s="219">
        <v>18.27</v>
      </c>
      <c r="H343" s="219">
        <v>18.09</v>
      </c>
      <c r="I343" s="219">
        <v>17.7</v>
      </c>
      <c r="J343" s="219">
        <v>19.05</v>
      </c>
      <c r="K343" s="219">
        <v>19.600000000000001</v>
      </c>
      <c r="L343" s="219">
        <v>19.55</v>
      </c>
      <c r="M343" s="219">
        <v>18.899999999999999</v>
      </c>
      <c r="N343" s="230">
        <v>18.600000000000001</v>
      </c>
      <c r="O343" s="220">
        <v>27.7</v>
      </c>
      <c r="P343" s="219">
        <v>19.100000000000001</v>
      </c>
      <c r="Q343" s="219">
        <v>20.128742499379516</v>
      </c>
      <c r="R343" s="219">
        <v>20.77</v>
      </c>
      <c r="S343" s="219">
        <v>20</v>
      </c>
      <c r="T343" s="219">
        <v>18.899999999999999</v>
      </c>
      <c r="U343" s="219">
        <v>20.100000000000001</v>
      </c>
      <c r="V343" s="219">
        <v>18.899999999999999</v>
      </c>
      <c r="W343" s="230">
        <v>22.1</v>
      </c>
      <c r="X343" s="220">
        <v>18</v>
      </c>
      <c r="Y343" s="219">
        <v>18.670000000000002</v>
      </c>
      <c r="Z343" s="216"/>
      <c r="AA343" s="217"/>
      <c r="AB343" s="217"/>
      <c r="AC343" s="217"/>
      <c r="AD343" s="217"/>
      <c r="AE343" s="217"/>
      <c r="AF343" s="217"/>
      <c r="AG343" s="217"/>
      <c r="AH343" s="217"/>
      <c r="AI343" s="217"/>
      <c r="AJ343" s="217"/>
      <c r="AK343" s="217"/>
      <c r="AL343" s="217"/>
      <c r="AM343" s="217"/>
      <c r="AN343" s="217"/>
      <c r="AO343" s="217"/>
      <c r="AP343" s="217"/>
      <c r="AQ343" s="217"/>
      <c r="AR343" s="217"/>
      <c r="AS343" s="217"/>
      <c r="AT343" s="217"/>
      <c r="AU343" s="217"/>
      <c r="AV343" s="217"/>
      <c r="AW343" s="217"/>
      <c r="AX343" s="217"/>
      <c r="AY343" s="217"/>
      <c r="AZ343" s="217"/>
      <c r="BA343" s="217"/>
      <c r="BB343" s="217"/>
      <c r="BC343" s="217"/>
      <c r="BD343" s="217"/>
      <c r="BE343" s="217"/>
      <c r="BF343" s="217"/>
      <c r="BG343" s="217"/>
      <c r="BH343" s="217"/>
      <c r="BI343" s="217"/>
      <c r="BJ343" s="217"/>
      <c r="BK343" s="217"/>
      <c r="BL343" s="217"/>
      <c r="BM343" s="221"/>
    </row>
    <row r="344" spans="1:65">
      <c r="A344" s="29"/>
      <c r="B344" s="20" t="s">
        <v>271</v>
      </c>
      <c r="C344" s="12"/>
      <c r="D344" s="222">
        <v>19.363333333333333</v>
      </c>
      <c r="E344" s="222">
        <v>19.55</v>
      </c>
      <c r="F344" s="222">
        <v>19.55420920236077</v>
      </c>
      <c r="G344" s="222">
        <v>18.796666666666667</v>
      </c>
      <c r="H344" s="222">
        <v>18.425000000000001</v>
      </c>
      <c r="I344" s="222">
        <v>18.241666666666671</v>
      </c>
      <c r="J344" s="222">
        <v>19.366666666666667</v>
      </c>
      <c r="K344" s="222">
        <v>19.683333333333334</v>
      </c>
      <c r="L344" s="222">
        <v>19.724999999999998</v>
      </c>
      <c r="M344" s="222">
        <v>19</v>
      </c>
      <c r="N344" s="222">
        <v>19.428333333333331</v>
      </c>
      <c r="O344" s="222">
        <v>26.066666666666663</v>
      </c>
      <c r="P344" s="222">
        <v>19.166666666666668</v>
      </c>
      <c r="Q344" s="222">
        <v>19.547925355712113</v>
      </c>
      <c r="R344" s="222">
        <v>20.276666666666667</v>
      </c>
      <c r="S344" s="222">
        <v>19.833333333333332</v>
      </c>
      <c r="T344" s="222">
        <v>19.216666666666665</v>
      </c>
      <c r="U344" s="222">
        <v>19.983333333333334</v>
      </c>
      <c r="V344" s="222">
        <v>18.633333333333336</v>
      </c>
      <c r="W344" s="222">
        <v>20.766666666666666</v>
      </c>
      <c r="X344" s="222">
        <v>17.833333333333332</v>
      </c>
      <c r="Y344" s="222">
        <v>18.27</v>
      </c>
      <c r="Z344" s="216"/>
      <c r="AA344" s="217"/>
      <c r="AB344" s="217"/>
      <c r="AC344" s="217"/>
      <c r="AD344" s="217"/>
      <c r="AE344" s="217"/>
      <c r="AF344" s="217"/>
      <c r="AG344" s="217"/>
      <c r="AH344" s="217"/>
      <c r="AI344" s="217"/>
      <c r="AJ344" s="217"/>
      <c r="AK344" s="217"/>
      <c r="AL344" s="217"/>
      <c r="AM344" s="217"/>
      <c r="AN344" s="217"/>
      <c r="AO344" s="217"/>
      <c r="AP344" s="217"/>
      <c r="AQ344" s="217"/>
      <c r="AR344" s="217"/>
      <c r="AS344" s="217"/>
      <c r="AT344" s="217"/>
      <c r="AU344" s="217"/>
      <c r="AV344" s="217"/>
      <c r="AW344" s="217"/>
      <c r="AX344" s="217"/>
      <c r="AY344" s="217"/>
      <c r="AZ344" s="217"/>
      <c r="BA344" s="217"/>
      <c r="BB344" s="217"/>
      <c r="BC344" s="217"/>
      <c r="BD344" s="217"/>
      <c r="BE344" s="217"/>
      <c r="BF344" s="217"/>
      <c r="BG344" s="217"/>
      <c r="BH344" s="217"/>
      <c r="BI344" s="217"/>
      <c r="BJ344" s="217"/>
      <c r="BK344" s="217"/>
      <c r="BL344" s="217"/>
      <c r="BM344" s="221"/>
    </row>
    <row r="345" spans="1:65">
      <c r="A345" s="29"/>
      <c r="B345" s="3" t="s">
        <v>272</v>
      </c>
      <c r="C345" s="28"/>
      <c r="D345" s="219">
        <v>19.5</v>
      </c>
      <c r="E345" s="219">
        <v>19.5</v>
      </c>
      <c r="F345" s="219">
        <v>19.89340463828994</v>
      </c>
      <c r="G345" s="219">
        <v>18.560000000000002</v>
      </c>
      <c r="H345" s="219">
        <v>18.29</v>
      </c>
      <c r="I345" s="219">
        <v>18.3</v>
      </c>
      <c r="J345" s="219">
        <v>19.075000000000003</v>
      </c>
      <c r="K345" s="219">
        <v>19.625</v>
      </c>
      <c r="L345" s="219">
        <v>19.8</v>
      </c>
      <c r="M345" s="219">
        <v>19.100000000000001</v>
      </c>
      <c r="N345" s="219">
        <v>19.71</v>
      </c>
      <c r="O345" s="219">
        <v>26.25</v>
      </c>
      <c r="P345" s="219">
        <v>19.149999999999999</v>
      </c>
      <c r="Q345" s="219">
        <v>19.560081631596415</v>
      </c>
      <c r="R345" s="219">
        <v>20.664999999999999</v>
      </c>
      <c r="S345" s="219">
        <v>20</v>
      </c>
      <c r="T345" s="219">
        <v>19.3</v>
      </c>
      <c r="U345" s="219">
        <v>20.05</v>
      </c>
      <c r="V345" s="219">
        <v>18.5</v>
      </c>
      <c r="W345" s="219">
        <v>20.3</v>
      </c>
      <c r="X345" s="219">
        <v>18</v>
      </c>
      <c r="Y345" s="219">
        <v>18.170000000000002</v>
      </c>
      <c r="Z345" s="216"/>
      <c r="AA345" s="217"/>
      <c r="AB345" s="217"/>
      <c r="AC345" s="217"/>
      <c r="AD345" s="217"/>
      <c r="AE345" s="217"/>
      <c r="AF345" s="217"/>
      <c r="AG345" s="217"/>
      <c r="AH345" s="217"/>
      <c r="AI345" s="217"/>
      <c r="AJ345" s="217"/>
      <c r="AK345" s="217"/>
      <c r="AL345" s="217"/>
      <c r="AM345" s="217"/>
      <c r="AN345" s="217"/>
      <c r="AO345" s="217"/>
      <c r="AP345" s="217"/>
      <c r="AQ345" s="217"/>
      <c r="AR345" s="217"/>
      <c r="AS345" s="217"/>
      <c r="AT345" s="217"/>
      <c r="AU345" s="217"/>
      <c r="AV345" s="217"/>
      <c r="AW345" s="217"/>
      <c r="AX345" s="217"/>
      <c r="AY345" s="217"/>
      <c r="AZ345" s="217"/>
      <c r="BA345" s="217"/>
      <c r="BB345" s="217"/>
      <c r="BC345" s="217"/>
      <c r="BD345" s="217"/>
      <c r="BE345" s="217"/>
      <c r="BF345" s="217"/>
      <c r="BG345" s="217"/>
      <c r="BH345" s="217"/>
      <c r="BI345" s="217"/>
      <c r="BJ345" s="217"/>
      <c r="BK345" s="217"/>
      <c r="BL345" s="217"/>
      <c r="BM345" s="221"/>
    </row>
    <row r="346" spans="1:65">
      <c r="A346" s="29"/>
      <c r="B346" s="3" t="s">
        <v>273</v>
      </c>
      <c r="C346" s="28"/>
      <c r="D346" s="23">
        <v>0.31746915860704755</v>
      </c>
      <c r="E346" s="23">
        <v>0.18708286933869708</v>
      </c>
      <c r="F346" s="23">
        <v>0.64898846300210034</v>
      </c>
      <c r="G346" s="23">
        <v>0.76547153223791897</v>
      </c>
      <c r="H346" s="23">
        <v>0.44854208275255542</v>
      </c>
      <c r="I346" s="23">
        <v>0.35130708314331877</v>
      </c>
      <c r="J346" s="23">
        <v>0.49564772436344995</v>
      </c>
      <c r="K346" s="23">
        <v>0.28577380332470342</v>
      </c>
      <c r="L346" s="23">
        <v>0.33128537546954895</v>
      </c>
      <c r="M346" s="23">
        <v>0.66858058601787096</v>
      </c>
      <c r="N346" s="23">
        <v>0.52070785155081611</v>
      </c>
      <c r="O346" s="23">
        <v>1.1809600614189568</v>
      </c>
      <c r="P346" s="23">
        <v>0.41311822359545758</v>
      </c>
      <c r="Q346" s="23">
        <v>0.35909760850875078</v>
      </c>
      <c r="R346" s="23">
        <v>0.75521299423849131</v>
      </c>
      <c r="S346" s="23">
        <v>0.40824829046386296</v>
      </c>
      <c r="T346" s="23">
        <v>0.36009258068817085</v>
      </c>
      <c r="U346" s="23">
        <v>0.14719601443879776</v>
      </c>
      <c r="V346" s="23">
        <v>0.61860057118197576</v>
      </c>
      <c r="W346" s="23">
        <v>1.0557777543908888</v>
      </c>
      <c r="X346" s="23">
        <v>1.1690451944500122</v>
      </c>
      <c r="Y346" s="23">
        <v>0.26974061614818146</v>
      </c>
      <c r="Z346" s="15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3" t="s">
        <v>87</v>
      </c>
      <c r="C347" s="28"/>
      <c r="D347" s="13">
        <v>1.6395377445707397E-2</v>
      </c>
      <c r="E347" s="13">
        <v>9.569456232158418E-3</v>
      </c>
      <c r="F347" s="13">
        <v>3.3189195036521769E-2</v>
      </c>
      <c r="G347" s="13">
        <v>4.0723791394108123E-2</v>
      </c>
      <c r="H347" s="13">
        <v>2.4344210732838826E-2</v>
      </c>
      <c r="I347" s="13">
        <v>1.9258497020191067E-2</v>
      </c>
      <c r="J347" s="13">
        <v>2.5592825698629085E-2</v>
      </c>
      <c r="K347" s="13">
        <v>1.4518567484743611E-2</v>
      </c>
      <c r="L347" s="13">
        <v>1.6795202812144434E-2</v>
      </c>
      <c r="M347" s="13">
        <v>3.5188451895677417E-2</v>
      </c>
      <c r="N347" s="13">
        <v>2.6801467867417834E-2</v>
      </c>
      <c r="O347" s="13">
        <v>4.5305373200215743E-2</v>
      </c>
      <c r="P347" s="13">
        <v>2.1553994274545612E-2</v>
      </c>
      <c r="Q347" s="13">
        <v>1.8370113552936124E-2</v>
      </c>
      <c r="R347" s="13">
        <v>3.7245421382795886E-2</v>
      </c>
      <c r="S347" s="13">
        <v>2.0583947418346033E-2</v>
      </c>
      <c r="T347" s="13">
        <v>1.8738555803374028E-2</v>
      </c>
      <c r="U347" s="13">
        <v>7.3659390044435906E-3</v>
      </c>
      <c r="V347" s="13">
        <v>3.3198599526760769E-2</v>
      </c>
      <c r="W347" s="13">
        <v>5.0840020275644729E-2</v>
      </c>
      <c r="X347" s="13">
        <v>6.5553936137383861E-2</v>
      </c>
      <c r="Y347" s="13">
        <v>1.4764127867990228E-2</v>
      </c>
      <c r="Z347" s="15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274</v>
      </c>
      <c r="C348" s="28"/>
      <c r="D348" s="13">
        <v>2.810940285407737E-3</v>
      </c>
      <c r="E348" s="13">
        <v>1.2478251811657293E-2</v>
      </c>
      <c r="F348" s="13">
        <v>1.269624290361393E-2</v>
      </c>
      <c r="G348" s="13">
        <v>-2.6536255419277954E-2</v>
      </c>
      <c r="H348" s="13">
        <v>-4.5784563190292338E-2</v>
      </c>
      <c r="I348" s="13">
        <v>-5.5279244153572882E-2</v>
      </c>
      <c r="J348" s="13">
        <v>2.9835708483765266E-3</v>
      </c>
      <c r="K348" s="13">
        <v>1.938347433040688E-2</v>
      </c>
      <c r="L348" s="13">
        <v>2.1541356367515974E-2</v>
      </c>
      <c r="M348" s="13">
        <v>-1.6005791078184783E-2</v>
      </c>
      <c r="N348" s="13">
        <v>6.1772362632981359E-3</v>
      </c>
      <c r="O348" s="13">
        <v>0.34997100241554269</v>
      </c>
      <c r="P348" s="13">
        <v>-7.3742629297477436E-3</v>
      </c>
      <c r="Q348" s="13">
        <v>1.2370807708243836E-2</v>
      </c>
      <c r="R348" s="13">
        <v>5.0111714538842334E-2</v>
      </c>
      <c r="S348" s="13">
        <v>2.7151849663999972E-2</v>
      </c>
      <c r="T348" s="13">
        <v>-4.7848044852168981E-3</v>
      </c>
      <c r="U348" s="13">
        <v>3.4920224997593285E-2</v>
      </c>
      <c r="V348" s="13">
        <v>-3.4995153004745982E-2</v>
      </c>
      <c r="W348" s="13">
        <v>7.5488407295247084E-2</v>
      </c>
      <c r="X348" s="13">
        <v>-7.6426488117243729E-2</v>
      </c>
      <c r="Y348" s="13">
        <v>-5.3811884368338836E-2</v>
      </c>
      <c r="Z348" s="15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275</v>
      </c>
      <c r="C349" s="46"/>
      <c r="D349" s="44">
        <v>0.06</v>
      </c>
      <c r="E349" s="44">
        <v>0.25</v>
      </c>
      <c r="F349" s="44">
        <v>0.25</v>
      </c>
      <c r="G349" s="44">
        <v>0.97</v>
      </c>
      <c r="H349" s="44">
        <v>1.57</v>
      </c>
      <c r="I349" s="44">
        <v>1.87</v>
      </c>
      <c r="J349" s="44">
        <v>0.05</v>
      </c>
      <c r="K349" s="44">
        <v>0.46</v>
      </c>
      <c r="L349" s="44">
        <v>0.53</v>
      </c>
      <c r="M349" s="44">
        <v>0.64</v>
      </c>
      <c r="N349" s="44">
        <v>0.05</v>
      </c>
      <c r="O349" s="44">
        <v>10.79</v>
      </c>
      <c r="P349" s="44">
        <v>0.37</v>
      </c>
      <c r="Q349" s="44">
        <v>0.24</v>
      </c>
      <c r="R349" s="44">
        <v>1.42</v>
      </c>
      <c r="S349" s="44">
        <v>0.71</v>
      </c>
      <c r="T349" s="44">
        <v>0.28999999999999998</v>
      </c>
      <c r="U349" s="44">
        <v>0.95</v>
      </c>
      <c r="V349" s="44">
        <v>1.24</v>
      </c>
      <c r="W349" s="44">
        <v>2.2200000000000002</v>
      </c>
      <c r="X349" s="44">
        <v>2.5299999999999998</v>
      </c>
      <c r="Y349" s="44">
        <v>1.82</v>
      </c>
      <c r="Z349" s="15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BM350" s="55"/>
    </row>
    <row r="351" spans="1:65" ht="15">
      <c r="B351" s="8" t="s">
        <v>588</v>
      </c>
      <c r="BM351" s="27" t="s">
        <v>67</v>
      </c>
    </row>
    <row r="352" spans="1:65" ht="15">
      <c r="A352" s="24" t="s">
        <v>5</v>
      </c>
      <c r="B352" s="18" t="s">
        <v>114</v>
      </c>
      <c r="C352" s="15" t="s">
        <v>115</v>
      </c>
      <c r="D352" s="16" t="s">
        <v>240</v>
      </c>
      <c r="E352" s="17" t="s">
        <v>240</v>
      </c>
      <c r="F352" s="17" t="s">
        <v>240</v>
      </c>
      <c r="G352" s="17" t="s">
        <v>240</v>
      </c>
      <c r="H352" s="17" t="s">
        <v>240</v>
      </c>
      <c r="I352" s="17" t="s">
        <v>240</v>
      </c>
      <c r="J352" s="17" t="s">
        <v>240</v>
      </c>
      <c r="K352" s="17" t="s">
        <v>240</v>
      </c>
      <c r="L352" s="15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241</v>
      </c>
      <c r="C353" s="9" t="s">
        <v>241</v>
      </c>
      <c r="D353" s="151" t="s">
        <v>243</v>
      </c>
      <c r="E353" s="152" t="s">
        <v>246</v>
      </c>
      <c r="F353" s="152" t="s">
        <v>257</v>
      </c>
      <c r="G353" s="152" t="s">
        <v>260</v>
      </c>
      <c r="H353" s="152" t="s">
        <v>279</v>
      </c>
      <c r="I353" s="152" t="s">
        <v>308</v>
      </c>
      <c r="J353" s="152" t="s">
        <v>281</v>
      </c>
      <c r="K353" s="152" t="s">
        <v>265</v>
      </c>
      <c r="L353" s="15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304</v>
      </c>
      <c r="E354" s="11" t="s">
        <v>304</v>
      </c>
      <c r="F354" s="11" t="s">
        <v>304</v>
      </c>
      <c r="G354" s="11" t="s">
        <v>304</v>
      </c>
      <c r="H354" s="11" t="s">
        <v>305</v>
      </c>
      <c r="I354" s="11" t="s">
        <v>304</v>
      </c>
      <c r="J354" s="11" t="s">
        <v>305</v>
      </c>
      <c r="K354" s="11" t="s">
        <v>305</v>
      </c>
      <c r="L354" s="15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9"/>
      <c r="C355" s="9"/>
      <c r="D355" s="25"/>
      <c r="E355" s="25"/>
      <c r="F355" s="25"/>
      <c r="G355" s="25"/>
      <c r="H355" s="25"/>
      <c r="I355" s="25"/>
      <c r="J355" s="25"/>
      <c r="K355" s="25"/>
      <c r="L355" s="15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</v>
      </c>
    </row>
    <row r="356" spans="1:65">
      <c r="A356" s="29"/>
      <c r="B356" s="18">
        <v>1</v>
      </c>
      <c r="C356" s="14">
        <v>1</v>
      </c>
      <c r="D356" s="21">
        <v>5.47</v>
      </c>
      <c r="E356" s="21">
        <v>4.8</v>
      </c>
      <c r="F356" s="21">
        <v>5.1362797305154704</v>
      </c>
      <c r="G356" s="21">
        <v>5.48142</v>
      </c>
      <c r="H356" s="21">
        <v>5.22</v>
      </c>
      <c r="I356" s="21">
        <v>4.9000000000000004</v>
      </c>
      <c r="J356" s="21">
        <v>4.8</v>
      </c>
      <c r="K356" s="21">
        <v>4.8</v>
      </c>
      <c r="L356" s="15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</v>
      </c>
    </row>
    <row r="357" spans="1:65">
      <c r="A357" s="29"/>
      <c r="B357" s="19">
        <v>1</v>
      </c>
      <c r="C357" s="9">
        <v>2</v>
      </c>
      <c r="D357" s="11">
        <v>5.57</v>
      </c>
      <c r="E357" s="11">
        <v>5.4</v>
      </c>
      <c r="F357" s="11">
        <v>5.1021812156535322</v>
      </c>
      <c r="G357" s="11">
        <v>5.5653800000000002</v>
      </c>
      <c r="H357" s="11">
        <v>5.18</v>
      </c>
      <c r="I357" s="11">
        <v>4.79</v>
      </c>
      <c r="J357" s="11">
        <v>5.3</v>
      </c>
      <c r="K357" s="11">
        <v>4.5999999999999996</v>
      </c>
      <c r="L357" s="15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28</v>
      </c>
    </row>
    <row r="358" spans="1:65">
      <c r="A358" s="29"/>
      <c r="B358" s="19">
        <v>1</v>
      </c>
      <c r="C358" s="9">
        <v>3</v>
      </c>
      <c r="D358" s="11">
        <v>5.45</v>
      </c>
      <c r="E358" s="11">
        <v>5.4</v>
      </c>
      <c r="F358" s="11">
        <v>5.0156715065208655</v>
      </c>
      <c r="G358" s="11">
        <v>5.5591200000000001</v>
      </c>
      <c r="H358" s="11">
        <v>4.58</v>
      </c>
      <c r="I358" s="11">
        <v>4.9000000000000004</v>
      </c>
      <c r="J358" s="11">
        <v>4.9000000000000004</v>
      </c>
      <c r="K358" s="11">
        <v>5</v>
      </c>
      <c r="L358" s="15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16</v>
      </c>
    </row>
    <row r="359" spans="1:65">
      <c r="A359" s="29"/>
      <c r="B359" s="19">
        <v>1</v>
      </c>
      <c r="C359" s="9">
        <v>4</v>
      </c>
      <c r="D359" s="11">
        <v>5.39</v>
      </c>
      <c r="E359" s="11">
        <v>5</v>
      </c>
      <c r="F359" s="11">
        <v>5.2657881732483345</v>
      </c>
      <c r="G359" s="11">
        <v>5.1559200000000001</v>
      </c>
      <c r="H359" s="11">
        <v>4.8600000000000003</v>
      </c>
      <c r="I359" s="11">
        <v>5.16</v>
      </c>
      <c r="J359" s="11">
        <v>5.0999999999999996</v>
      </c>
      <c r="K359" s="11">
        <v>4.9000000000000004</v>
      </c>
      <c r="L359" s="15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5.1345713847890195</v>
      </c>
    </row>
    <row r="360" spans="1:65">
      <c r="A360" s="29"/>
      <c r="B360" s="19">
        <v>1</v>
      </c>
      <c r="C360" s="9">
        <v>5</v>
      </c>
      <c r="D360" s="11">
        <v>5.5</v>
      </c>
      <c r="E360" s="11">
        <v>5.5</v>
      </c>
      <c r="F360" s="11">
        <v>5.1517446101498301</v>
      </c>
      <c r="G360" s="11">
        <v>5.6452200000000001</v>
      </c>
      <c r="H360" s="11">
        <v>4.72</v>
      </c>
      <c r="I360" s="11">
        <v>4.8899999999999997</v>
      </c>
      <c r="J360" s="11">
        <v>5</v>
      </c>
      <c r="K360" s="11">
        <v>4.8</v>
      </c>
      <c r="L360" s="15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29</v>
      </c>
    </row>
    <row r="361" spans="1:65">
      <c r="A361" s="29"/>
      <c r="B361" s="19">
        <v>1</v>
      </c>
      <c r="C361" s="9">
        <v>6</v>
      </c>
      <c r="D361" s="11">
        <v>5.41</v>
      </c>
      <c r="E361" s="11">
        <v>5.0999999999999996</v>
      </c>
      <c r="F361" s="11">
        <v>5.467961233784898</v>
      </c>
      <c r="G361" s="11">
        <v>5.5427399999999993</v>
      </c>
      <c r="H361" s="11">
        <v>5.1100000000000003</v>
      </c>
      <c r="I361" s="11">
        <v>4.7699999999999996</v>
      </c>
      <c r="J361" s="11">
        <v>5.0999999999999996</v>
      </c>
      <c r="K361" s="11">
        <v>5</v>
      </c>
      <c r="L361" s="15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20" t="s">
        <v>271</v>
      </c>
      <c r="C362" s="12"/>
      <c r="D362" s="22">
        <v>5.4649999999999999</v>
      </c>
      <c r="E362" s="22">
        <v>5.2</v>
      </c>
      <c r="F362" s="22">
        <v>5.1899377449788213</v>
      </c>
      <c r="G362" s="22">
        <v>5.4916333333333336</v>
      </c>
      <c r="H362" s="22">
        <v>4.9449999999999994</v>
      </c>
      <c r="I362" s="22">
        <v>4.9016666666666664</v>
      </c>
      <c r="J362" s="22">
        <v>5.0333333333333341</v>
      </c>
      <c r="K362" s="22">
        <v>4.8499999999999996</v>
      </c>
      <c r="L362" s="15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272</v>
      </c>
      <c r="C363" s="28"/>
      <c r="D363" s="11">
        <v>5.46</v>
      </c>
      <c r="E363" s="11">
        <v>5.25</v>
      </c>
      <c r="F363" s="11">
        <v>5.1440121703326502</v>
      </c>
      <c r="G363" s="11">
        <v>5.5509299999999993</v>
      </c>
      <c r="H363" s="11">
        <v>4.9850000000000003</v>
      </c>
      <c r="I363" s="11">
        <v>4.8949999999999996</v>
      </c>
      <c r="J363" s="11">
        <v>5.05</v>
      </c>
      <c r="K363" s="11">
        <v>4.8499999999999996</v>
      </c>
      <c r="L363" s="15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273</v>
      </c>
      <c r="C364" s="28"/>
      <c r="D364" s="23">
        <v>6.5038450166036529E-2</v>
      </c>
      <c r="E364" s="23">
        <v>0.27568097504180461</v>
      </c>
      <c r="F364" s="23">
        <v>0.15840339400801443</v>
      </c>
      <c r="G364" s="23">
        <v>0.17262765185991108</v>
      </c>
      <c r="H364" s="23">
        <v>0.26425366601052092</v>
      </c>
      <c r="I364" s="23">
        <v>0.13905634349668017</v>
      </c>
      <c r="J364" s="23">
        <v>0.17511900715418255</v>
      </c>
      <c r="K364" s="23">
        <v>0.15165750888103119</v>
      </c>
      <c r="L364" s="207"/>
      <c r="M364" s="208"/>
      <c r="N364" s="208"/>
      <c r="O364" s="208"/>
      <c r="P364" s="208"/>
      <c r="Q364" s="208"/>
      <c r="R364" s="208"/>
      <c r="S364" s="208"/>
      <c r="T364" s="208"/>
      <c r="U364" s="208"/>
      <c r="V364" s="208"/>
      <c r="W364" s="208"/>
      <c r="X364" s="208"/>
      <c r="Y364" s="208"/>
      <c r="Z364" s="208"/>
      <c r="AA364" s="208"/>
      <c r="AB364" s="208"/>
      <c r="AC364" s="208"/>
      <c r="AD364" s="208"/>
      <c r="AE364" s="208"/>
      <c r="AF364" s="208"/>
      <c r="AG364" s="208"/>
      <c r="AH364" s="208"/>
      <c r="AI364" s="208"/>
      <c r="AJ364" s="208"/>
      <c r="AK364" s="208"/>
      <c r="AL364" s="208"/>
      <c r="AM364" s="208"/>
      <c r="AN364" s="208"/>
      <c r="AO364" s="208"/>
      <c r="AP364" s="208"/>
      <c r="AQ364" s="208"/>
      <c r="AR364" s="208"/>
      <c r="AS364" s="208"/>
      <c r="AT364" s="208"/>
      <c r="AU364" s="208"/>
      <c r="AV364" s="208"/>
      <c r="AW364" s="208"/>
      <c r="AX364" s="208"/>
      <c r="AY364" s="208"/>
      <c r="AZ364" s="208"/>
      <c r="BA364" s="208"/>
      <c r="BB364" s="208"/>
      <c r="BC364" s="208"/>
      <c r="BD364" s="208"/>
      <c r="BE364" s="208"/>
      <c r="BF364" s="208"/>
      <c r="BG364" s="208"/>
      <c r="BH364" s="208"/>
      <c r="BI364" s="208"/>
      <c r="BJ364" s="208"/>
      <c r="BK364" s="208"/>
      <c r="BL364" s="208"/>
      <c r="BM364" s="56"/>
    </row>
    <row r="365" spans="1:65">
      <c r="A365" s="29"/>
      <c r="B365" s="3" t="s">
        <v>87</v>
      </c>
      <c r="C365" s="28"/>
      <c r="D365" s="13">
        <v>1.1900905794334223E-2</v>
      </c>
      <c r="E365" s="13">
        <v>5.3015572123423962E-2</v>
      </c>
      <c r="F365" s="13">
        <v>3.0521251273441012E-2</v>
      </c>
      <c r="G365" s="13">
        <v>3.1434664585504812E-2</v>
      </c>
      <c r="H365" s="13">
        <v>5.3438557332764598E-2</v>
      </c>
      <c r="I365" s="13">
        <v>2.836919622509626E-2</v>
      </c>
      <c r="J365" s="13">
        <v>3.479185572599653E-2</v>
      </c>
      <c r="K365" s="13">
        <v>3.1269589460006436E-2</v>
      </c>
      <c r="L365" s="15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29"/>
      <c r="B366" s="3" t="s">
        <v>274</v>
      </c>
      <c r="C366" s="28"/>
      <c r="D366" s="13">
        <v>6.4353690006114794E-2</v>
      </c>
      <c r="E366" s="13">
        <v>1.2742760847538337E-2</v>
      </c>
      <c r="F366" s="13">
        <v>1.0783053937826859E-2</v>
      </c>
      <c r="G366" s="13">
        <v>6.9540750685071151E-2</v>
      </c>
      <c r="H366" s="13">
        <v>-3.6920586078639128E-2</v>
      </c>
      <c r="I366" s="13">
        <v>-4.5360109085701872E-2</v>
      </c>
      <c r="J366" s="13">
        <v>-1.9716943025779976E-2</v>
      </c>
      <c r="K366" s="13">
        <v>-5.5422617286430609E-2</v>
      </c>
      <c r="L366" s="15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29"/>
      <c r="B367" s="45" t="s">
        <v>275</v>
      </c>
      <c r="C367" s="46"/>
      <c r="D367" s="44">
        <v>1.27</v>
      </c>
      <c r="E367" s="44">
        <v>0.32</v>
      </c>
      <c r="F367" s="44">
        <v>0.28000000000000003</v>
      </c>
      <c r="G367" s="44">
        <v>1.36</v>
      </c>
      <c r="H367" s="44">
        <v>0.6</v>
      </c>
      <c r="I367" s="44">
        <v>0.75</v>
      </c>
      <c r="J367" s="44">
        <v>0.28000000000000003</v>
      </c>
      <c r="K367" s="44">
        <v>0.94</v>
      </c>
      <c r="L367" s="15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B368" s="30"/>
      <c r="C368" s="20"/>
      <c r="D368" s="20"/>
      <c r="E368" s="20"/>
      <c r="F368" s="20"/>
      <c r="G368" s="20"/>
      <c r="H368" s="20"/>
      <c r="I368" s="20"/>
      <c r="J368" s="20"/>
      <c r="K368" s="20"/>
      <c r="BM368" s="55"/>
    </row>
    <row r="369" spans="1:65" ht="15">
      <c r="B369" s="8" t="s">
        <v>589</v>
      </c>
      <c r="BM369" s="27" t="s">
        <v>67</v>
      </c>
    </row>
    <row r="370" spans="1:65" ht="15">
      <c r="A370" s="24" t="s">
        <v>82</v>
      </c>
      <c r="B370" s="18" t="s">
        <v>114</v>
      </c>
      <c r="C370" s="15" t="s">
        <v>115</v>
      </c>
      <c r="D370" s="16" t="s">
        <v>240</v>
      </c>
      <c r="E370" s="17" t="s">
        <v>240</v>
      </c>
      <c r="F370" s="17" t="s">
        <v>240</v>
      </c>
      <c r="G370" s="17" t="s">
        <v>240</v>
      </c>
      <c r="H370" s="17" t="s">
        <v>240</v>
      </c>
      <c r="I370" s="17" t="s">
        <v>240</v>
      </c>
      <c r="J370" s="17" t="s">
        <v>240</v>
      </c>
      <c r="K370" s="17" t="s">
        <v>240</v>
      </c>
      <c r="L370" s="17" t="s">
        <v>240</v>
      </c>
      <c r="M370" s="17" t="s">
        <v>240</v>
      </c>
      <c r="N370" s="17" t="s">
        <v>240</v>
      </c>
      <c r="O370" s="17" t="s">
        <v>240</v>
      </c>
      <c r="P370" s="17" t="s">
        <v>240</v>
      </c>
      <c r="Q370" s="17" t="s">
        <v>240</v>
      </c>
      <c r="R370" s="15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 t="s">
        <v>241</v>
      </c>
      <c r="C371" s="9" t="s">
        <v>241</v>
      </c>
      <c r="D371" s="151" t="s">
        <v>243</v>
      </c>
      <c r="E371" s="152" t="s">
        <v>244</v>
      </c>
      <c r="F371" s="152" t="s">
        <v>245</v>
      </c>
      <c r="G371" s="152" t="s">
        <v>246</v>
      </c>
      <c r="H371" s="152" t="s">
        <v>249</v>
      </c>
      <c r="I371" s="152" t="s">
        <v>250</v>
      </c>
      <c r="J371" s="152" t="s">
        <v>251</v>
      </c>
      <c r="K371" s="152" t="s">
        <v>252</v>
      </c>
      <c r="L371" s="152" t="s">
        <v>253</v>
      </c>
      <c r="M371" s="152" t="s">
        <v>255</v>
      </c>
      <c r="N371" s="152" t="s">
        <v>256</v>
      </c>
      <c r="O371" s="152" t="s">
        <v>257</v>
      </c>
      <c r="P371" s="152" t="s">
        <v>279</v>
      </c>
      <c r="Q371" s="152" t="s">
        <v>281</v>
      </c>
      <c r="R371" s="15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 t="s">
        <v>3</v>
      </c>
    </row>
    <row r="372" spans="1:65">
      <c r="A372" s="29"/>
      <c r="B372" s="19"/>
      <c r="C372" s="9"/>
      <c r="D372" s="10" t="s">
        <v>304</v>
      </c>
      <c r="E372" s="11" t="s">
        <v>304</v>
      </c>
      <c r="F372" s="11" t="s">
        <v>118</v>
      </c>
      <c r="G372" s="11" t="s">
        <v>304</v>
      </c>
      <c r="H372" s="11" t="s">
        <v>305</v>
      </c>
      <c r="I372" s="11" t="s">
        <v>305</v>
      </c>
      <c r="J372" s="11" t="s">
        <v>305</v>
      </c>
      <c r="K372" s="11" t="s">
        <v>305</v>
      </c>
      <c r="L372" s="11" t="s">
        <v>305</v>
      </c>
      <c r="M372" s="11" t="s">
        <v>304</v>
      </c>
      <c r="N372" s="11" t="s">
        <v>305</v>
      </c>
      <c r="O372" s="11" t="s">
        <v>304</v>
      </c>
      <c r="P372" s="11" t="s">
        <v>305</v>
      </c>
      <c r="Q372" s="11" t="s">
        <v>305</v>
      </c>
      <c r="R372" s="15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9"/>
      <c r="C373" s="9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15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2</v>
      </c>
    </row>
    <row r="374" spans="1:65">
      <c r="A374" s="29"/>
      <c r="B374" s="18">
        <v>1</v>
      </c>
      <c r="C374" s="14">
        <v>1</v>
      </c>
      <c r="D374" s="146">
        <v>1.4</v>
      </c>
      <c r="E374" s="146">
        <v>1.5</v>
      </c>
      <c r="F374" s="21">
        <v>0.15520393018802106</v>
      </c>
      <c r="G374" s="146">
        <v>0.51</v>
      </c>
      <c r="H374" s="21">
        <v>0.15</v>
      </c>
      <c r="I374" s="21">
        <v>0.18</v>
      </c>
      <c r="J374" s="21">
        <v>0.1</v>
      </c>
      <c r="K374" s="21">
        <v>0.14000000000000001</v>
      </c>
      <c r="L374" s="21">
        <v>0.15</v>
      </c>
      <c r="M374" s="146">
        <v>0.47</v>
      </c>
      <c r="N374" s="146">
        <v>0.5</v>
      </c>
      <c r="O374" s="21">
        <v>0.25962993579550542</v>
      </c>
      <c r="P374" s="146">
        <v>1.54</v>
      </c>
      <c r="Q374" s="146">
        <v>0.2</v>
      </c>
      <c r="R374" s="15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</v>
      </c>
    </row>
    <row r="375" spans="1:65">
      <c r="A375" s="29"/>
      <c r="B375" s="19">
        <v>1</v>
      </c>
      <c r="C375" s="9">
        <v>2</v>
      </c>
      <c r="D375" s="148">
        <v>1.5</v>
      </c>
      <c r="E375" s="148">
        <v>1.5</v>
      </c>
      <c r="F375" s="11">
        <v>0.17020583613551227</v>
      </c>
      <c r="G375" s="148">
        <v>0.25</v>
      </c>
      <c r="H375" s="11">
        <v>0.14000000000000001</v>
      </c>
      <c r="I375" s="11">
        <v>0.17</v>
      </c>
      <c r="J375" s="11">
        <v>0.1</v>
      </c>
      <c r="K375" s="11">
        <v>0.12</v>
      </c>
      <c r="L375" s="11">
        <v>0.19</v>
      </c>
      <c r="M375" s="148">
        <v>0.49</v>
      </c>
      <c r="N375" s="148">
        <v>0.6</v>
      </c>
      <c r="O375" s="11">
        <v>0.27370399519211364</v>
      </c>
      <c r="P375" s="148">
        <v>1.6</v>
      </c>
      <c r="Q375" s="148">
        <v>0.2</v>
      </c>
      <c r="R375" s="15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 t="e">
        <v>#N/A</v>
      </c>
    </row>
    <row r="376" spans="1:65">
      <c r="A376" s="29"/>
      <c r="B376" s="19">
        <v>1</v>
      </c>
      <c r="C376" s="9">
        <v>3</v>
      </c>
      <c r="D376" s="148">
        <v>1.5</v>
      </c>
      <c r="E376" s="148">
        <v>1.5</v>
      </c>
      <c r="F376" s="11">
        <v>0.16157051054695146</v>
      </c>
      <c r="G376" s="148">
        <v>0.34</v>
      </c>
      <c r="H376" s="11">
        <v>0.16</v>
      </c>
      <c r="I376" s="11">
        <v>0.16</v>
      </c>
      <c r="J376" s="11">
        <v>0.09</v>
      </c>
      <c r="K376" s="11">
        <v>0.16</v>
      </c>
      <c r="L376" s="11">
        <v>0.14000000000000001</v>
      </c>
      <c r="M376" s="148">
        <v>0.47</v>
      </c>
      <c r="N376" s="148">
        <v>0.5</v>
      </c>
      <c r="O376" s="11">
        <v>0.28410586140992988</v>
      </c>
      <c r="P376" s="148">
        <v>1.58</v>
      </c>
      <c r="Q376" s="148">
        <v>0.2</v>
      </c>
      <c r="R376" s="15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16</v>
      </c>
    </row>
    <row r="377" spans="1:65">
      <c r="A377" s="29"/>
      <c r="B377" s="19">
        <v>1</v>
      </c>
      <c r="C377" s="9">
        <v>4</v>
      </c>
      <c r="D377" s="148">
        <v>1.5</v>
      </c>
      <c r="E377" s="148">
        <v>1.5</v>
      </c>
      <c r="F377" s="11">
        <v>0.16180284858183308</v>
      </c>
      <c r="G377" s="148">
        <v>0.28000000000000003</v>
      </c>
      <c r="H377" s="11">
        <v>0.15</v>
      </c>
      <c r="I377" s="11">
        <v>0.16</v>
      </c>
      <c r="J377" s="11">
        <v>0.1</v>
      </c>
      <c r="K377" s="11">
        <v>0.18</v>
      </c>
      <c r="L377" s="11">
        <v>0.18</v>
      </c>
      <c r="M377" s="148">
        <v>0.46</v>
      </c>
      <c r="N377" s="148">
        <v>0.5</v>
      </c>
      <c r="O377" s="11">
        <v>0.2816998443341987</v>
      </c>
      <c r="P377" s="148">
        <v>1.53</v>
      </c>
      <c r="Q377" s="148">
        <v>0.2</v>
      </c>
      <c r="R377" s="15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0.16626152973386135</v>
      </c>
    </row>
    <row r="378" spans="1:65">
      <c r="A378" s="29"/>
      <c r="B378" s="19">
        <v>1</v>
      </c>
      <c r="C378" s="9">
        <v>5</v>
      </c>
      <c r="D378" s="148">
        <v>1.6</v>
      </c>
      <c r="E378" s="148">
        <v>1.5</v>
      </c>
      <c r="F378" s="11">
        <v>0.17196272877819499</v>
      </c>
      <c r="G378" s="148">
        <v>0.37</v>
      </c>
      <c r="H378" s="11">
        <v>0.16</v>
      </c>
      <c r="I378" s="11">
        <v>0.18</v>
      </c>
      <c r="J378" s="11">
        <v>0.08</v>
      </c>
      <c r="K378" s="11">
        <v>0.14000000000000001</v>
      </c>
      <c r="L378" s="11">
        <v>0.17</v>
      </c>
      <c r="M378" s="148">
        <v>0.47</v>
      </c>
      <c r="N378" s="148">
        <v>0.4</v>
      </c>
      <c r="O378" s="11">
        <v>0.289532690237708</v>
      </c>
      <c r="P378" s="148">
        <v>1.54</v>
      </c>
      <c r="Q378" s="148">
        <v>0.2</v>
      </c>
      <c r="R378" s="15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30</v>
      </c>
    </row>
    <row r="379" spans="1:65">
      <c r="A379" s="29"/>
      <c r="B379" s="19">
        <v>1</v>
      </c>
      <c r="C379" s="9">
        <v>6</v>
      </c>
      <c r="D379" s="148">
        <v>1.5</v>
      </c>
      <c r="E379" s="148">
        <v>1.5</v>
      </c>
      <c r="F379" s="11">
        <v>0.15849517121982307</v>
      </c>
      <c r="G379" s="148">
        <v>0.18</v>
      </c>
      <c r="H379" s="11">
        <v>0.16</v>
      </c>
      <c r="I379" s="11">
        <v>0.18</v>
      </c>
      <c r="J379" s="11">
        <v>0.09</v>
      </c>
      <c r="K379" s="11">
        <v>0.13</v>
      </c>
      <c r="L379" s="11">
        <v>0.16</v>
      </c>
      <c r="M379" s="148">
        <v>0.47</v>
      </c>
      <c r="N379" s="148">
        <v>0.6</v>
      </c>
      <c r="O379" s="11">
        <v>0.245070896402384</v>
      </c>
      <c r="P379" s="148">
        <v>1.53</v>
      </c>
      <c r="Q379" s="148">
        <v>0.2</v>
      </c>
      <c r="R379" s="15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20" t="s">
        <v>271</v>
      </c>
      <c r="C380" s="12"/>
      <c r="D380" s="22">
        <v>1.5</v>
      </c>
      <c r="E380" s="22">
        <v>1.5</v>
      </c>
      <c r="F380" s="22">
        <v>0.163206837575056</v>
      </c>
      <c r="G380" s="22">
        <v>0.32166666666666666</v>
      </c>
      <c r="H380" s="22">
        <v>0.15333333333333335</v>
      </c>
      <c r="I380" s="22">
        <v>0.17166666666666666</v>
      </c>
      <c r="J380" s="22">
        <v>9.3333333333333338E-2</v>
      </c>
      <c r="K380" s="22">
        <v>0.14500000000000002</v>
      </c>
      <c r="L380" s="22">
        <v>0.16500000000000001</v>
      </c>
      <c r="M380" s="22">
        <v>0.47166666666666668</v>
      </c>
      <c r="N380" s="22">
        <v>0.51666666666666672</v>
      </c>
      <c r="O380" s="22">
        <v>0.27229053722863994</v>
      </c>
      <c r="P380" s="22">
        <v>1.5533333333333335</v>
      </c>
      <c r="Q380" s="22">
        <v>0.19999999999999998</v>
      </c>
      <c r="R380" s="15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272</v>
      </c>
      <c r="C381" s="28"/>
      <c r="D381" s="11">
        <v>1.5</v>
      </c>
      <c r="E381" s="11">
        <v>1.5</v>
      </c>
      <c r="F381" s="11">
        <v>0.16168667956439225</v>
      </c>
      <c r="G381" s="11">
        <v>0.31000000000000005</v>
      </c>
      <c r="H381" s="11">
        <v>0.155</v>
      </c>
      <c r="I381" s="11">
        <v>0.17499999999999999</v>
      </c>
      <c r="J381" s="11">
        <v>9.5000000000000001E-2</v>
      </c>
      <c r="K381" s="11">
        <v>0.14000000000000001</v>
      </c>
      <c r="L381" s="11">
        <v>0.16500000000000001</v>
      </c>
      <c r="M381" s="11">
        <v>0.47</v>
      </c>
      <c r="N381" s="11">
        <v>0.5</v>
      </c>
      <c r="O381" s="11">
        <v>0.27770191976315617</v>
      </c>
      <c r="P381" s="11">
        <v>1.54</v>
      </c>
      <c r="Q381" s="11">
        <v>0.2</v>
      </c>
      <c r="R381" s="15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273</v>
      </c>
      <c r="C382" s="28"/>
      <c r="D382" s="23">
        <v>6.3245553203367638E-2</v>
      </c>
      <c r="E382" s="23">
        <v>0</v>
      </c>
      <c r="F382" s="23">
        <v>6.5809830471589056E-3</v>
      </c>
      <c r="G382" s="23">
        <v>0.11409060726749892</v>
      </c>
      <c r="H382" s="23">
        <v>8.1649658092772595E-3</v>
      </c>
      <c r="I382" s="23">
        <v>9.8319208025017448E-3</v>
      </c>
      <c r="J382" s="23">
        <v>8.164965809277263E-3</v>
      </c>
      <c r="K382" s="23">
        <v>2.167948338867863E-2</v>
      </c>
      <c r="L382" s="23">
        <v>1.8708286933869864E-2</v>
      </c>
      <c r="M382" s="23">
        <v>9.8319208025017465E-3</v>
      </c>
      <c r="N382" s="23">
        <v>7.5277265270907792E-2</v>
      </c>
      <c r="O382" s="23">
        <v>1.6903409862376186E-2</v>
      </c>
      <c r="P382" s="23">
        <v>2.9439202887759516E-2</v>
      </c>
      <c r="Q382" s="23">
        <v>3.0404709722440586E-17</v>
      </c>
      <c r="R382" s="15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3" t="s">
        <v>87</v>
      </c>
      <c r="C383" s="28"/>
      <c r="D383" s="13">
        <v>4.2163702135578428E-2</v>
      </c>
      <c r="E383" s="13">
        <v>0</v>
      </c>
      <c r="F383" s="13">
        <v>4.0322961616926285E-2</v>
      </c>
      <c r="G383" s="13">
        <v>0.35468582570206919</v>
      </c>
      <c r="H383" s="13">
        <v>5.3249777017025601E-2</v>
      </c>
      <c r="I383" s="13">
        <v>5.7273325063116963E-2</v>
      </c>
      <c r="J383" s="13">
        <v>8.7481776527970664E-2</v>
      </c>
      <c r="K383" s="13">
        <v>0.14951367854261122</v>
      </c>
      <c r="L383" s="13">
        <v>0.11338355717496887</v>
      </c>
      <c r="M383" s="13">
        <v>2.0845061772088509E-2</v>
      </c>
      <c r="N383" s="13">
        <v>0.14569793278240217</v>
      </c>
      <c r="O383" s="13">
        <v>6.2078579866998988E-2</v>
      </c>
      <c r="P383" s="13">
        <v>1.8952276537184235E-2</v>
      </c>
      <c r="Q383" s="13">
        <v>1.5202354861220294E-16</v>
      </c>
      <c r="R383" s="15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29"/>
      <c r="B384" s="3" t="s">
        <v>274</v>
      </c>
      <c r="C384" s="28"/>
      <c r="D384" s="13">
        <v>8.0219307040004058</v>
      </c>
      <c r="E384" s="13">
        <v>8.0219307040004058</v>
      </c>
      <c r="F384" s="13">
        <v>-1.8372813985863545E-2</v>
      </c>
      <c r="G384" s="13">
        <v>0.93470291763564228</v>
      </c>
      <c r="H384" s="13">
        <v>-7.7758194702180705E-2</v>
      </c>
      <c r="I384" s="13">
        <v>3.2509847235601796E-2</v>
      </c>
      <c r="J384" s="13">
        <v>-0.43863542286219703</v>
      </c>
      <c r="K384" s="13">
        <v>-0.12788003194662745</v>
      </c>
      <c r="L384" s="13">
        <v>-7.5876225599553759E-3</v>
      </c>
      <c r="M384" s="13">
        <v>1.8368959880356828</v>
      </c>
      <c r="N384" s="13">
        <v>2.1075539091556954</v>
      </c>
      <c r="O384" s="13">
        <v>0.63772423882122142</v>
      </c>
      <c r="P384" s="13">
        <v>8.3427104623648649</v>
      </c>
      <c r="Q384" s="13">
        <v>0.2029240938667205</v>
      </c>
      <c r="R384" s="15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29"/>
      <c r="B385" s="45" t="s">
        <v>275</v>
      </c>
      <c r="C385" s="46"/>
      <c r="D385" s="44" t="s">
        <v>276</v>
      </c>
      <c r="E385" s="44" t="s">
        <v>276</v>
      </c>
      <c r="F385" s="44">
        <v>7.0000000000000007E-2</v>
      </c>
      <c r="G385" s="44">
        <v>2.1</v>
      </c>
      <c r="H385" s="44">
        <v>0.21</v>
      </c>
      <c r="I385" s="44">
        <v>0.05</v>
      </c>
      <c r="J385" s="44">
        <v>1.03</v>
      </c>
      <c r="K385" s="44">
        <v>0.32</v>
      </c>
      <c r="L385" s="44">
        <v>0.05</v>
      </c>
      <c r="M385" s="44">
        <v>4.16</v>
      </c>
      <c r="N385" s="44" t="s">
        <v>276</v>
      </c>
      <c r="O385" s="44">
        <v>1.43</v>
      </c>
      <c r="P385" s="44">
        <v>18.989999999999998</v>
      </c>
      <c r="Q385" s="44" t="s">
        <v>276</v>
      </c>
      <c r="R385" s="15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0" t="s">
        <v>316</v>
      </c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BM386" s="55"/>
    </row>
    <row r="387" spans="1:65">
      <c r="BM387" s="55"/>
    </row>
    <row r="388" spans="1:65" ht="15">
      <c r="B388" s="8" t="s">
        <v>590</v>
      </c>
      <c r="BM388" s="27" t="s">
        <v>67</v>
      </c>
    </row>
    <row r="389" spans="1:65" ht="15">
      <c r="A389" s="24" t="s">
        <v>8</v>
      </c>
      <c r="B389" s="18" t="s">
        <v>114</v>
      </c>
      <c r="C389" s="15" t="s">
        <v>115</v>
      </c>
      <c r="D389" s="16" t="s">
        <v>240</v>
      </c>
      <c r="E389" s="17" t="s">
        <v>240</v>
      </c>
      <c r="F389" s="17" t="s">
        <v>240</v>
      </c>
      <c r="G389" s="17" t="s">
        <v>240</v>
      </c>
      <c r="H389" s="17" t="s">
        <v>240</v>
      </c>
      <c r="I389" s="17" t="s">
        <v>240</v>
      </c>
      <c r="J389" s="17" t="s">
        <v>240</v>
      </c>
      <c r="K389" s="17" t="s">
        <v>240</v>
      </c>
      <c r="L389" s="17" t="s">
        <v>240</v>
      </c>
      <c r="M389" s="17" t="s">
        <v>240</v>
      </c>
      <c r="N389" s="17" t="s">
        <v>240</v>
      </c>
      <c r="O389" s="17" t="s">
        <v>240</v>
      </c>
      <c r="P389" s="17" t="s">
        <v>240</v>
      </c>
      <c r="Q389" s="17" t="s">
        <v>240</v>
      </c>
      <c r="R389" s="17" t="s">
        <v>240</v>
      </c>
      <c r="S389" s="17" t="s">
        <v>240</v>
      </c>
      <c r="T389" s="17" t="s">
        <v>240</v>
      </c>
      <c r="U389" s="17" t="s">
        <v>240</v>
      </c>
      <c r="V389" s="17" t="s">
        <v>240</v>
      </c>
      <c r="W389" s="17" t="s">
        <v>240</v>
      </c>
      <c r="X389" s="15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 t="s">
        <v>241</v>
      </c>
      <c r="C390" s="9" t="s">
        <v>241</v>
      </c>
      <c r="D390" s="151" t="s">
        <v>243</v>
      </c>
      <c r="E390" s="152" t="s">
        <v>244</v>
      </c>
      <c r="F390" s="152" t="s">
        <v>245</v>
      </c>
      <c r="G390" s="152" t="s">
        <v>246</v>
      </c>
      <c r="H390" s="152" t="s">
        <v>248</v>
      </c>
      <c r="I390" s="152" t="s">
        <v>249</v>
      </c>
      <c r="J390" s="152" t="s">
        <v>250</v>
      </c>
      <c r="K390" s="152" t="s">
        <v>251</v>
      </c>
      <c r="L390" s="152" t="s">
        <v>252</v>
      </c>
      <c r="M390" s="152" t="s">
        <v>253</v>
      </c>
      <c r="N390" s="152" t="s">
        <v>254</v>
      </c>
      <c r="O390" s="152" t="s">
        <v>255</v>
      </c>
      <c r="P390" s="152" t="s">
        <v>256</v>
      </c>
      <c r="Q390" s="152" t="s">
        <v>257</v>
      </c>
      <c r="R390" s="152" t="s">
        <v>279</v>
      </c>
      <c r="S390" s="152" t="s">
        <v>308</v>
      </c>
      <c r="T390" s="152" t="s">
        <v>262</v>
      </c>
      <c r="U390" s="152" t="s">
        <v>263</v>
      </c>
      <c r="V390" s="152" t="s">
        <v>281</v>
      </c>
      <c r="W390" s="152" t="s">
        <v>265</v>
      </c>
      <c r="X390" s="15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 t="s">
        <v>3</v>
      </c>
    </row>
    <row r="391" spans="1:65">
      <c r="A391" s="29"/>
      <c r="B391" s="19"/>
      <c r="C391" s="9"/>
      <c r="D391" s="10" t="s">
        <v>304</v>
      </c>
      <c r="E391" s="11" t="s">
        <v>304</v>
      </c>
      <c r="F391" s="11" t="s">
        <v>118</v>
      </c>
      <c r="G391" s="11" t="s">
        <v>304</v>
      </c>
      <c r="H391" s="11" t="s">
        <v>304</v>
      </c>
      <c r="I391" s="11" t="s">
        <v>305</v>
      </c>
      <c r="J391" s="11" t="s">
        <v>305</v>
      </c>
      <c r="K391" s="11" t="s">
        <v>305</v>
      </c>
      <c r="L391" s="11" t="s">
        <v>305</v>
      </c>
      <c r="M391" s="11" t="s">
        <v>305</v>
      </c>
      <c r="N391" s="11" t="s">
        <v>304</v>
      </c>
      <c r="O391" s="11" t="s">
        <v>304</v>
      </c>
      <c r="P391" s="11" t="s">
        <v>305</v>
      </c>
      <c r="Q391" s="11" t="s">
        <v>304</v>
      </c>
      <c r="R391" s="11" t="s">
        <v>305</v>
      </c>
      <c r="S391" s="11" t="s">
        <v>304</v>
      </c>
      <c r="T391" s="11" t="s">
        <v>305</v>
      </c>
      <c r="U391" s="11" t="s">
        <v>305</v>
      </c>
      <c r="V391" s="11" t="s">
        <v>305</v>
      </c>
      <c r="W391" s="11" t="s">
        <v>305</v>
      </c>
      <c r="X391" s="15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</v>
      </c>
    </row>
    <row r="392" spans="1:65">
      <c r="A392" s="29"/>
      <c r="B392" s="19"/>
      <c r="C392" s="9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15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3</v>
      </c>
    </row>
    <row r="393" spans="1:65">
      <c r="A393" s="29"/>
      <c r="B393" s="18">
        <v>1</v>
      </c>
      <c r="C393" s="14">
        <v>1</v>
      </c>
      <c r="D393" s="21">
        <v>2.46</v>
      </c>
      <c r="E393" s="21">
        <v>1.9</v>
      </c>
      <c r="F393" s="21">
        <v>2.1248384766422923</v>
      </c>
      <c r="G393" s="21">
        <v>2.0099999999999998</v>
      </c>
      <c r="H393" s="147">
        <v>1.35</v>
      </c>
      <c r="I393" s="21">
        <v>2.1</v>
      </c>
      <c r="J393" s="21">
        <v>2.1</v>
      </c>
      <c r="K393" s="21">
        <v>2.1</v>
      </c>
      <c r="L393" s="21">
        <v>2.4</v>
      </c>
      <c r="M393" s="21">
        <v>1.9</v>
      </c>
      <c r="N393" s="21">
        <v>2.0499999999999998</v>
      </c>
      <c r="O393" s="21">
        <v>2</v>
      </c>
      <c r="P393" s="146">
        <v>2.8</v>
      </c>
      <c r="Q393" s="21">
        <v>2.0538288447364708</v>
      </c>
      <c r="R393" s="21">
        <v>2.0499999999999998</v>
      </c>
      <c r="S393" s="21">
        <v>2</v>
      </c>
      <c r="T393" s="21">
        <v>2.09</v>
      </c>
      <c r="U393" s="21">
        <v>1.87</v>
      </c>
      <c r="V393" s="21">
        <v>2.5</v>
      </c>
      <c r="W393" s="21">
        <v>1.78</v>
      </c>
      <c r="X393" s="15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</v>
      </c>
    </row>
    <row r="394" spans="1:65">
      <c r="A394" s="29"/>
      <c r="B394" s="19">
        <v>1</v>
      </c>
      <c r="C394" s="9">
        <v>2</v>
      </c>
      <c r="D394" s="11">
        <v>2.34</v>
      </c>
      <c r="E394" s="11">
        <v>1.9</v>
      </c>
      <c r="F394" s="11">
        <v>2.2064501660178948</v>
      </c>
      <c r="G394" s="11">
        <v>2.16</v>
      </c>
      <c r="H394" s="11">
        <v>1.88</v>
      </c>
      <c r="I394" s="11">
        <v>2.2000000000000002</v>
      </c>
      <c r="J394" s="11">
        <v>2.1</v>
      </c>
      <c r="K394" s="11">
        <v>2.2000000000000002</v>
      </c>
      <c r="L394" s="11">
        <v>2.4</v>
      </c>
      <c r="M394" s="11">
        <v>2</v>
      </c>
      <c r="N394" s="11">
        <v>1.99</v>
      </c>
      <c r="O394" s="11">
        <v>1.9</v>
      </c>
      <c r="P394" s="148">
        <v>2.91</v>
      </c>
      <c r="Q394" s="11">
        <v>2.0855722355842214</v>
      </c>
      <c r="R394" s="11">
        <v>2.11</v>
      </c>
      <c r="S394" s="11">
        <v>1.95</v>
      </c>
      <c r="T394" s="11">
        <v>2.0499999999999998</v>
      </c>
      <c r="U394" s="11">
        <v>1.96</v>
      </c>
      <c r="V394" s="11">
        <v>2.5</v>
      </c>
      <c r="W394" s="11">
        <v>1.74</v>
      </c>
      <c r="X394" s="15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29</v>
      </c>
    </row>
    <row r="395" spans="1:65">
      <c r="A395" s="29"/>
      <c r="B395" s="19">
        <v>1</v>
      </c>
      <c r="C395" s="9">
        <v>3</v>
      </c>
      <c r="D395" s="11">
        <v>2.13</v>
      </c>
      <c r="E395" s="11">
        <v>2</v>
      </c>
      <c r="F395" s="11">
        <v>2.270223707690751</v>
      </c>
      <c r="G395" s="11">
        <v>2.2000000000000002</v>
      </c>
      <c r="H395" s="11">
        <v>1.86</v>
      </c>
      <c r="I395" s="11">
        <v>2.2000000000000002</v>
      </c>
      <c r="J395" s="11">
        <v>2.1</v>
      </c>
      <c r="K395" s="11">
        <v>2.2999999999999998</v>
      </c>
      <c r="L395" s="11">
        <v>2.2999999999999998</v>
      </c>
      <c r="M395" s="11">
        <v>2.1</v>
      </c>
      <c r="N395" s="11">
        <v>1.9699999999999998</v>
      </c>
      <c r="O395" s="11">
        <v>1.9</v>
      </c>
      <c r="P395" s="148">
        <v>2.84</v>
      </c>
      <c r="Q395" s="11">
        <v>2.0329473945031897</v>
      </c>
      <c r="R395" s="11">
        <v>2.1800000000000002</v>
      </c>
      <c r="S395" s="11">
        <v>2.02</v>
      </c>
      <c r="T395" s="11">
        <v>2.11</v>
      </c>
      <c r="U395" s="11">
        <v>2.04</v>
      </c>
      <c r="V395" s="11">
        <v>2.6</v>
      </c>
      <c r="W395" s="11">
        <v>1.87</v>
      </c>
      <c r="X395" s="15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16</v>
      </c>
    </row>
    <row r="396" spans="1:65">
      <c r="A396" s="29"/>
      <c r="B396" s="19">
        <v>1</v>
      </c>
      <c r="C396" s="9">
        <v>4</v>
      </c>
      <c r="D396" s="11">
        <v>2.17</v>
      </c>
      <c r="E396" s="11">
        <v>2</v>
      </c>
      <c r="F396" s="11">
        <v>2.3737766104481404</v>
      </c>
      <c r="G396" s="11">
        <v>2.0699999999999998</v>
      </c>
      <c r="H396" s="11">
        <v>1.71</v>
      </c>
      <c r="I396" s="11">
        <v>2.1</v>
      </c>
      <c r="J396" s="11">
        <v>2.2000000000000002</v>
      </c>
      <c r="K396" s="11">
        <v>2.2999999999999998</v>
      </c>
      <c r="L396" s="11">
        <v>2.4</v>
      </c>
      <c r="M396" s="11">
        <v>2</v>
      </c>
      <c r="N396" s="11">
        <v>1.96</v>
      </c>
      <c r="O396" s="11">
        <v>1.9</v>
      </c>
      <c r="P396" s="148">
        <v>2.8</v>
      </c>
      <c r="Q396" s="149">
        <v>2.1723419752235573</v>
      </c>
      <c r="R396" s="11">
        <v>2.11</v>
      </c>
      <c r="S396" s="11">
        <v>1.9699999999999998</v>
      </c>
      <c r="T396" s="11">
        <v>2.09</v>
      </c>
      <c r="U396" s="11">
        <v>1.92</v>
      </c>
      <c r="V396" s="11">
        <v>2.5</v>
      </c>
      <c r="W396" s="11">
        <v>1.74</v>
      </c>
      <c r="X396" s="15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2.090874040895955</v>
      </c>
    </row>
    <row r="397" spans="1:65">
      <c r="A397" s="29"/>
      <c r="B397" s="19">
        <v>1</v>
      </c>
      <c r="C397" s="9">
        <v>5</v>
      </c>
      <c r="D397" s="11">
        <v>2.5</v>
      </c>
      <c r="E397" s="11">
        <v>2</v>
      </c>
      <c r="F397" s="11">
        <v>2.3999639130362747</v>
      </c>
      <c r="G397" s="11">
        <v>2.27</v>
      </c>
      <c r="H397" s="11">
        <v>1.84</v>
      </c>
      <c r="I397" s="11">
        <v>2.2999999999999998</v>
      </c>
      <c r="J397" s="11">
        <v>2.1</v>
      </c>
      <c r="K397" s="11">
        <v>2.1</v>
      </c>
      <c r="L397" s="11">
        <v>2.2999999999999998</v>
      </c>
      <c r="M397" s="11">
        <v>2</v>
      </c>
      <c r="N397" s="11">
        <v>1.9299999999999997</v>
      </c>
      <c r="O397" s="11">
        <v>1.9</v>
      </c>
      <c r="P397" s="148">
        <v>2.76</v>
      </c>
      <c r="Q397" s="11">
        <v>2.0663816487406046</v>
      </c>
      <c r="R397" s="11">
        <v>2.15</v>
      </c>
      <c r="S397" s="11">
        <v>1.82</v>
      </c>
      <c r="T397" s="11">
        <v>2.0699999999999998</v>
      </c>
      <c r="U397" s="11">
        <v>1.88</v>
      </c>
      <c r="V397" s="11">
        <v>2.6</v>
      </c>
      <c r="W397" s="11">
        <v>1.83</v>
      </c>
      <c r="X397" s="15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31</v>
      </c>
    </row>
    <row r="398" spans="1:65">
      <c r="A398" s="29"/>
      <c r="B398" s="19">
        <v>1</v>
      </c>
      <c r="C398" s="9">
        <v>6</v>
      </c>
      <c r="D398" s="11">
        <v>2.15</v>
      </c>
      <c r="E398" s="11">
        <v>2</v>
      </c>
      <c r="F398" s="11">
        <v>2.166838364016078</v>
      </c>
      <c r="G398" s="11">
        <v>2.0699999999999998</v>
      </c>
      <c r="H398" s="11">
        <v>1.76</v>
      </c>
      <c r="I398" s="11">
        <v>2.2000000000000002</v>
      </c>
      <c r="J398" s="11">
        <v>2.1</v>
      </c>
      <c r="K398" s="11">
        <v>2.2000000000000002</v>
      </c>
      <c r="L398" s="11">
        <v>2.2999999999999998</v>
      </c>
      <c r="M398" s="11">
        <v>1.9</v>
      </c>
      <c r="N398" s="11">
        <v>1.99</v>
      </c>
      <c r="O398" s="11">
        <v>2</v>
      </c>
      <c r="P398" s="148">
        <v>2.93</v>
      </c>
      <c r="Q398" s="11">
        <v>2.0758943966750132</v>
      </c>
      <c r="R398" s="11">
        <v>2.1800000000000002</v>
      </c>
      <c r="S398" s="11">
        <v>1.91</v>
      </c>
      <c r="T398" s="11">
        <v>2.16</v>
      </c>
      <c r="U398" s="11">
        <v>2</v>
      </c>
      <c r="V398" s="11">
        <v>2.5</v>
      </c>
      <c r="W398" s="11">
        <v>1.91</v>
      </c>
      <c r="X398" s="15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20" t="s">
        <v>271</v>
      </c>
      <c r="C399" s="12"/>
      <c r="D399" s="22">
        <v>2.2916666666666665</v>
      </c>
      <c r="E399" s="22">
        <v>1.9666666666666668</v>
      </c>
      <c r="F399" s="22">
        <v>2.257015206308572</v>
      </c>
      <c r="G399" s="22">
        <v>2.13</v>
      </c>
      <c r="H399" s="22">
        <v>1.7333333333333334</v>
      </c>
      <c r="I399" s="22">
        <v>2.1833333333333336</v>
      </c>
      <c r="J399" s="22">
        <v>2.1166666666666667</v>
      </c>
      <c r="K399" s="22">
        <v>2.1999999999999997</v>
      </c>
      <c r="L399" s="22">
        <v>2.35</v>
      </c>
      <c r="M399" s="22">
        <v>1.9833333333333334</v>
      </c>
      <c r="N399" s="22">
        <v>1.9816666666666665</v>
      </c>
      <c r="O399" s="22">
        <v>1.9333333333333333</v>
      </c>
      <c r="P399" s="22">
        <v>2.8400000000000003</v>
      </c>
      <c r="Q399" s="22">
        <v>2.0811610825771756</v>
      </c>
      <c r="R399" s="22">
        <v>2.13</v>
      </c>
      <c r="S399" s="22">
        <v>1.9450000000000001</v>
      </c>
      <c r="T399" s="22">
        <v>2.0950000000000002</v>
      </c>
      <c r="U399" s="22">
        <v>1.9450000000000001</v>
      </c>
      <c r="V399" s="22">
        <v>2.5333333333333332</v>
      </c>
      <c r="W399" s="22">
        <v>1.8116666666666668</v>
      </c>
      <c r="X399" s="15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272</v>
      </c>
      <c r="C400" s="28"/>
      <c r="D400" s="11">
        <v>2.2549999999999999</v>
      </c>
      <c r="E400" s="11">
        <v>2</v>
      </c>
      <c r="F400" s="11">
        <v>2.2383369368543229</v>
      </c>
      <c r="G400" s="11">
        <v>2.1150000000000002</v>
      </c>
      <c r="H400" s="11">
        <v>1.8</v>
      </c>
      <c r="I400" s="11">
        <v>2.2000000000000002</v>
      </c>
      <c r="J400" s="11">
        <v>2.1</v>
      </c>
      <c r="K400" s="11">
        <v>2.2000000000000002</v>
      </c>
      <c r="L400" s="11">
        <v>2.3499999999999996</v>
      </c>
      <c r="M400" s="11">
        <v>2</v>
      </c>
      <c r="N400" s="11">
        <v>1.98</v>
      </c>
      <c r="O400" s="11">
        <v>1.9</v>
      </c>
      <c r="P400" s="11">
        <v>2.82</v>
      </c>
      <c r="Q400" s="11">
        <v>2.0711380227078089</v>
      </c>
      <c r="R400" s="11">
        <v>2.13</v>
      </c>
      <c r="S400" s="11">
        <v>1.96</v>
      </c>
      <c r="T400" s="11">
        <v>2.09</v>
      </c>
      <c r="U400" s="11">
        <v>1.94</v>
      </c>
      <c r="V400" s="11">
        <v>2.5</v>
      </c>
      <c r="W400" s="11">
        <v>1.8050000000000002</v>
      </c>
      <c r="X400" s="15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3" t="s">
        <v>273</v>
      </c>
      <c r="C401" s="28"/>
      <c r="D401" s="23">
        <v>0.16436747447918845</v>
      </c>
      <c r="E401" s="23">
        <v>5.1639777949432267E-2</v>
      </c>
      <c r="F401" s="23">
        <v>0.11171517068979066</v>
      </c>
      <c r="G401" s="23">
        <v>9.6953597148326701E-2</v>
      </c>
      <c r="H401" s="23">
        <v>0.19856149341366761</v>
      </c>
      <c r="I401" s="23">
        <v>7.5277265270908028E-2</v>
      </c>
      <c r="J401" s="23">
        <v>4.0824829046386339E-2</v>
      </c>
      <c r="K401" s="23">
        <v>8.9442719099991477E-2</v>
      </c>
      <c r="L401" s="23">
        <v>5.4772255750516662E-2</v>
      </c>
      <c r="M401" s="23">
        <v>7.5277265270908167E-2</v>
      </c>
      <c r="N401" s="23">
        <v>4.0207793606049425E-2</v>
      </c>
      <c r="O401" s="23">
        <v>5.1639777949432274E-2</v>
      </c>
      <c r="P401" s="23">
        <v>6.7230945255886604E-2</v>
      </c>
      <c r="Q401" s="23">
        <v>4.8272547151855652E-2</v>
      </c>
      <c r="R401" s="23">
        <v>5.0199601592044667E-2</v>
      </c>
      <c r="S401" s="23">
        <v>7.2318738927058146E-2</v>
      </c>
      <c r="T401" s="23">
        <v>3.7815340802378181E-2</v>
      </c>
      <c r="U401" s="23">
        <v>6.7453687816160221E-2</v>
      </c>
      <c r="V401" s="23">
        <v>5.1639777949432274E-2</v>
      </c>
      <c r="W401" s="23">
        <v>7.0261416628663753E-2</v>
      </c>
      <c r="X401" s="207"/>
      <c r="Y401" s="208"/>
      <c r="Z401" s="208"/>
      <c r="AA401" s="208"/>
      <c r="AB401" s="208"/>
      <c r="AC401" s="208"/>
      <c r="AD401" s="208"/>
      <c r="AE401" s="208"/>
      <c r="AF401" s="208"/>
      <c r="AG401" s="208"/>
      <c r="AH401" s="208"/>
      <c r="AI401" s="208"/>
      <c r="AJ401" s="208"/>
      <c r="AK401" s="208"/>
      <c r="AL401" s="208"/>
      <c r="AM401" s="208"/>
      <c r="AN401" s="208"/>
      <c r="AO401" s="208"/>
      <c r="AP401" s="208"/>
      <c r="AQ401" s="208"/>
      <c r="AR401" s="208"/>
      <c r="AS401" s="208"/>
      <c r="AT401" s="208"/>
      <c r="AU401" s="208"/>
      <c r="AV401" s="208"/>
      <c r="AW401" s="208"/>
      <c r="AX401" s="208"/>
      <c r="AY401" s="208"/>
      <c r="AZ401" s="208"/>
      <c r="BA401" s="208"/>
      <c r="BB401" s="208"/>
      <c r="BC401" s="208"/>
      <c r="BD401" s="208"/>
      <c r="BE401" s="208"/>
      <c r="BF401" s="208"/>
      <c r="BG401" s="208"/>
      <c r="BH401" s="208"/>
      <c r="BI401" s="208"/>
      <c r="BJ401" s="208"/>
      <c r="BK401" s="208"/>
      <c r="BL401" s="208"/>
      <c r="BM401" s="56"/>
    </row>
    <row r="402" spans="1:65">
      <c r="A402" s="29"/>
      <c r="B402" s="3" t="s">
        <v>87</v>
      </c>
      <c r="C402" s="28"/>
      <c r="D402" s="13">
        <v>7.1723988863645879E-2</v>
      </c>
      <c r="E402" s="13">
        <v>2.6257514211575728E-2</v>
      </c>
      <c r="F402" s="13">
        <v>4.9496862217647507E-2</v>
      </c>
      <c r="G402" s="13">
        <v>4.5518120726913948E-2</v>
      </c>
      <c r="H402" s="13">
        <v>0.11455470773865438</v>
      </c>
      <c r="I402" s="13">
        <v>3.4478136765301384E-2</v>
      </c>
      <c r="J402" s="13">
        <v>1.9287320809316381E-2</v>
      </c>
      <c r="K402" s="13">
        <v>4.0655781409087037E-2</v>
      </c>
      <c r="L402" s="13">
        <v>2.3307342872560279E-2</v>
      </c>
      <c r="M402" s="13">
        <v>3.7954923666004114E-2</v>
      </c>
      <c r="N402" s="13">
        <v>2.0289887437871874E-2</v>
      </c>
      <c r="O402" s="13">
        <v>2.6710229973844278E-2</v>
      </c>
      <c r="P402" s="13">
        <v>2.3672868047847392E-2</v>
      </c>
      <c r="Q402" s="13">
        <v>2.3195007611846192E-2</v>
      </c>
      <c r="R402" s="13">
        <v>2.3567888071382475E-2</v>
      </c>
      <c r="S402" s="13">
        <v>3.7181870913654574E-2</v>
      </c>
      <c r="T402" s="13">
        <v>1.8050282005908438E-2</v>
      </c>
      <c r="U402" s="13">
        <v>3.4680559288514254E-2</v>
      </c>
      <c r="V402" s="13">
        <v>2.0384122874775899E-2</v>
      </c>
      <c r="W402" s="13">
        <v>3.8782750668995628E-2</v>
      </c>
      <c r="X402" s="15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29"/>
      <c r="B403" s="3" t="s">
        <v>274</v>
      </c>
      <c r="C403" s="28"/>
      <c r="D403" s="13">
        <v>9.6032865607088569E-2</v>
      </c>
      <c r="E403" s="13">
        <v>-5.9404522606280152E-2</v>
      </c>
      <c r="F403" s="13">
        <v>7.94601502352692E-2</v>
      </c>
      <c r="G403" s="13">
        <v>1.8712728906079557E-2</v>
      </c>
      <c r="H403" s="13">
        <v>-0.17100059619536567</v>
      </c>
      <c r="I403" s="13">
        <v>4.422040286929918E-2</v>
      </c>
      <c r="J403" s="13">
        <v>1.2335810415274651E-2</v>
      </c>
      <c r="K403" s="13">
        <v>5.2191550982805035E-2</v>
      </c>
      <c r="L403" s="13">
        <v>0.12393188400436017</v>
      </c>
      <c r="M403" s="13">
        <v>-5.1433374492774075E-2</v>
      </c>
      <c r="N403" s="13">
        <v>-5.2230489304124883E-2</v>
      </c>
      <c r="O403" s="13">
        <v>-7.5346818833292417E-2</v>
      </c>
      <c r="P403" s="13">
        <v>0.35828363854143941</v>
      </c>
      <c r="Q403" s="13">
        <v>-4.6454057627580703E-3</v>
      </c>
      <c r="R403" s="13">
        <v>1.8712728906079557E-2</v>
      </c>
      <c r="S403" s="13">
        <v>-6.9767015153838208E-2</v>
      </c>
      <c r="T403" s="13">
        <v>1.9733178677168173E-3</v>
      </c>
      <c r="U403" s="13">
        <v>-6.9767015153838208E-2</v>
      </c>
      <c r="V403" s="13">
        <v>0.21161451325292702</v>
      </c>
      <c r="W403" s="13">
        <v>-0.13353620006188693</v>
      </c>
      <c r="X403" s="15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45" t="s">
        <v>275</v>
      </c>
      <c r="C404" s="46"/>
      <c r="D404" s="44">
        <v>0.86</v>
      </c>
      <c r="E404" s="44">
        <v>0.65</v>
      </c>
      <c r="F404" s="44">
        <v>0.7</v>
      </c>
      <c r="G404" s="44">
        <v>0.11</v>
      </c>
      <c r="H404" s="44">
        <v>1.73</v>
      </c>
      <c r="I404" s="44">
        <v>0.36</v>
      </c>
      <c r="J404" s="44">
        <v>0.05</v>
      </c>
      <c r="K404" s="44">
        <v>0.44</v>
      </c>
      <c r="L404" s="44">
        <v>1.1299999999999999</v>
      </c>
      <c r="M404" s="44">
        <v>0.56999999999999995</v>
      </c>
      <c r="N404" s="44">
        <v>0.57999999999999996</v>
      </c>
      <c r="O404" s="44">
        <v>0.8</v>
      </c>
      <c r="P404" s="44">
        <v>3.41</v>
      </c>
      <c r="Q404" s="44">
        <v>0.11</v>
      </c>
      <c r="R404" s="44">
        <v>0.11</v>
      </c>
      <c r="S404" s="44">
        <v>0.75</v>
      </c>
      <c r="T404" s="44">
        <v>0.05</v>
      </c>
      <c r="U404" s="44">
        <v>0.75</v>
      </c>
      <c r="V404" s="44">
        <v>1.99</v>
      </c>
      <c r="W404" s="44">
        <v>1.37</v>
      </c>
      <c r="X404" s="15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B405" s="3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BM405" s="55"/>
    </row>
    <row r="406" spans="1:65" ht="15">
      <c r="B406" s="8" t="s">
        <v>591</v>
      </c>
      <c r="BM406" s="27" t="s">
        <v>278</v>
      </c>
    </row>
    <row r="407" spans="1:65" ht="15">
      <c r="A407" s="24" t="s">
        <v>53</v>
      </c>
      <c r="B407" s="18" t="s">
        <v>114</v>
      </c>
      <c r="C407" s="15" t="s">
        <v>115</v>
      </c>
      <c r="D407" s="16" t="s">
        <v>240</v>
      </c>
      <c r="E407" s="17" t="s">
        <v>240</v>
      </c>
      <c r="F407" s="17" t="s">
        <v>240</v>
      </c>
      <c r="G407" s="17" t="s">
        <v>240</v>
      </c>
      <c r="H407" s="15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 t="s">
        <v>241</v>
      </c>
      <c r="C408" s="9" t="s">
        <v>241</v>
      </c>
      <c r="D408" s="151" t="s">
        <v>257</v>
      </c>
      <c r="E408" s="152" t="s">
        <v>261</v>
      </c>
      <c r="F408" s="152" t="s">
        <v>279</v>
      </c>
      <c r="G408" s="152" t="s">
        <v>264</v>
      </c>
      <c r="H408" s="15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 t="s">
        <v>3</v>
      </c>
    </row>
    <row r="409" spans="1:65">
      <c r="A409" s="29"/>
      <c r="B409" s="19"/>
      <c r="C409" s="9"/>
      <c r="D409" s="10" t="s">
        <v>304</v>
      </c>
      <c r="E409" s="11" t="s">
        <v>305</v>
      </c>
      <c r="F409" s="11" t="s">
        <v>305</v>
      </c>
      <c r="G409" s="11" t="s">
        <v>304</v>
      </c>
      <c r="H409" s="15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</v>
      </c>
    </row>
    <row r="410" spans="1:65">
      <c r="A410" s="29"/>
      <c r="B410" s="19"/>
      <c r="C410" s="9"/>
      <c r="D410" s="25"/>
      <c r="E410" s="25"/>
      <c r="F410" s="25"/>
      <c r="G410" s="25"/>
      <c r="H410" s="15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3</v>
      </c>
    </row>
    <row r="411" spans="1:65">
      <c r="A411" s="29"/>
      <c r="B411" s="18">
        <v>1</v>
      </c>
      <c r="C411" s="14">
        <v>1</v>
      </c>
      <c r="D411" s="205" t="s">
        <v>105</v>
      </c>
      <c r="E411" s="205" t="s">
        <v>106</v>
      </c>
      <c r="F411" s="204">
        <v>0.08</v>
      </c>
      <c r="G411" s="204">
        <v>0.05</v>
      </c>
      <c r="H411" s="207"/>
      <c r="I411" s="208"/>
      <c r="J411" s="208"/>
      <c r="K411" s="208"/>
      <c r="L411" s="208"/>
      <c r="M411" s="208"/>
      <c r="N411" s="208"/>
      <c r="O411" s="208"/>
      <c r="P411" s="208"/>
      <c r="Q411" s="208"/>
      <c r="R411" s="208"/>
      <c r="S411" s="208"/>
      <c r="T411" s="208"/>
      <c r="U411" s="208"/>
      <c r="V411" s="208"/>
      <c r="W411" s="208"/>
      <c r="X411" s="208"/>
      <c r="Y411" s="208"/>
      <c r="Z411" s="208"/>
      <c r="AA411" s="208"/>
      <c r="AB411" s="208"/>
      <c r="AC411" s="208"/>
      <c r="AD411" s="208"/>
      <c r="AE411" s="208"/>
      <c r="AF411" s="208"/>
      <c r="AG411" s="208"/>
      <c r="AH411" s="208"/>
      <c r="AI411" s="208"/>
      <c r="AJ411" s="208"/>
      <c r="AK411" s="208"/>
      <c r="AL411" s="208"/>
      <c r="AM411" s="208"/>
      <c r="AN411" s="208"/>
      <c r="AO411" s="208"/>
      <c r="AP411" s="208"/>
      <c r="AQ411" s="208"/>
      <c r="AR411" s="208"/>
      <c r="AS411" s="208"/>
      <c r="AT411" s="208"/>
      <c r="AU411" s="208"/>
      <c r="AV411" s="208"/>
      <c r="AW411" s="208"/>
      <c r="AX411" s="208"/>
      <c r="AY411" s="208"/>
      <c r="AZ411" s="208"/>
      <c r="BA411" s="208"/>
      <c r="BB411" s="208"/>
      <c r="BC411" s="208"/>
      <c r="BD411" s="208"/>
      <c r="BE411" s="208"/>
      <c r="BF411" s="208"/>
      <c r="BG411" s="208"/>
      <c r="BH411" s="208"/>
      <c r="BI411" s="208"/>
      <c r="BJ411" s="208"/>
      <c r="BK411" s="208"/>
      <c r="BL411" s="208"/>
      <c r="BM411" s="209">
        <v>1</v>
      </c>
    </row>
    <row r="412" spans="1:65">
      <c r="A412" s="29"/>
      <c r="B412" s="19">
        <v>1</v>
      </c>
      <c r="C412" s="9">
        <v>2</v>
      </c>
      <c r="D412" s="211" t="s">
        <v>105</v>
      </c>
      <c r="E412" s="211" t="s">
        <v>106</v>
      </c>
      <c r="F412" s="23">
        <v>0.06</v>
      </c>
      <c r="G412" s="23">
        <v>0.05</v>
      </c>
      <c r="H412" s="207"/>
      <c r="I412" s="208"/>
      <c r="J412" s="208"/>
      <c r="K412" s="208"/>
      <c r="L412" s="208"/>
      <c r="M412" s="208"/>
      <c r="N412" s="208"/>
      <c r="O412" s="208"/>
      <c r="P412" s="208"/>
      <c r="Q412" s="208"/>
      <c r="R412" s="208"/>
      <c r="S412" s="208"/>
      <c r="T412" s="208"/>
      <c r="U412" s="208"/>
      <c r="V412" s="208"/>
      <c r="W412" s="208"/>
      <c r="X412" s="208"/>
      <c r="Y412" s="208"/>
      <c r="Z412" s="208"/>
      <c r="AA412" s="208"/>
      <c r="AB412" s="208"/>
      <c r="AC412" s="208"/>
      <c r="AD412" s="208"/>
      <c r="AE412" s="208"/>
      <c r="AF412" s="208"/>
      <c r="AG412" s="208"/>
      <c r="AH412" s="208"/>
      <c r="AI412" s="208"/>
      <c r="AJ412" s="208"/>
      <c r="AK412" s="208"/>
      <c r="AL412" s="208"/>
      <c r="AM412" s="208"/>
      <c r="AN412" s="208"/>
      <c r="AO412" s="208"/>
      <c r="AP412" s="208"/>
      <c r="AQ412" s="208"/>
      <c r="AR412" s="208"/>
      <c r="AS412" s="208"/>
      <c r="AT412" s="208"/>
      <c r="AU412" s="208"/>
      <c r="AV412" s="208"/>
      <c r="AW412" s="208"/>
      <c r="AX412" s="208"/>
      <c r="AY412" s="208"/>
      <c r="AZ412" s="208"/>
      <c r="BA412" s="208"/>
      <c r="BB412" s="208"/>
      <c r="BC412" s="208"/>
      <c r="BD412" s="208"/>
      <c r="BE412" s="208"/>
      <c r="BF412" s="208"/>
      <c r="BG412" s="208"/>
      <c r="BH412" s="208"/>
      <c r="BI412" s="208"/>
      <c r="BJ412" s="208"/>
      <c r="BK412" s="208"/>
      <c r="BL412" s="208"/>
      <c r="BM412" s="209">
        <v>37</v>
      </c>
    </row>
    <row r="413" spans="1:65">
      <c r="A413" s="29"/>
      <c r="B413" s="19">
        <v>1</v>
      </c>
      <c r="C413" s="9">
        <v>3</v>
      </c>
      <c r="D413" s="211" t="s">
        <v>105</v>
      </c>
      <c r="E413" s="211" t="s">
        <v>106</v>
      </c>
      <c r="F413" s="23">
        <v>0.06</v>
      </c>
      <c r="G413" s="23">
        <v>0.09</v>
      </c>
      <c r="H413" s="207"/>
      <c r="I413" s="208"/>
      <c r="J413" s="208"/>
      <c r="K413" s="208"/>
      <c r="L413" s="208"/>
      <c r="M413" s="208"/>
      <c r="N413" s="208"/>
      <c r="O413" s="208"/>
      <c r="P413" s="208"/>
      <c r="Q413" s="208"/>
      <c r="R413" s="208"/>
      <c r="S413" s="208"/>
      <c r="T413" s="208"/>
      <c r="U413" s="208"/>
      <c r="V413" s="208"/>
      <c r="W413" s="208"/>
      <c r="X413" s="208"/>
      <c r="Y413" s="208"/>
      <c r="Z413" s="208"/>
      <c r="AA413" s="208"/>
      <c r="AB413" s="208"/>
      <c r="AC413" s="208"/>
      <c r="AD413" s="208"/>
      <c r="AE413" s="208"/>
      <c r="AF413" s="208"/>
      <c r="AG413" s="208"/>
      <c r="AH413" s="208"/>
      <c r="AI413" s="208"/>
      <c r="AJ413" s="208"/>
      <c r="AK413" s="208"/>
      <c r="AL413" s="208"/>
      <c r="AM413" s="208"/>
      <c r="AN413" s="208"/>
      <c r="AO413" s="208"/>
      <c r="AP413" s="208"/>
      <c r="AQ413" s="208"/>
      <c r="AR413" s="208"/>
      <c r="AS413" s="208"/>
      <c r="AT413" s="208"/>
      <c r="AU413" s="208"/>
      <c r="AV413" s="208"/>
      <c r="AW413" s="208"/>
      <c r="AX413" s="208"/>
      <c r="AY413" s="208"/>
      <c r="AZ413" s="208"/>
      <c r="BA413" s="208"/>
      <c r="BB413" s="208"/>
      <c r="BC413" s="208"/>
      <c r="BD413" s="208"/>
      <c r="BE413" s="208"/>
      <c r="BF413" s="208"/>
      <c r="BG413" s="208"/>
      <c r="BH413" s="208"/>
      <c r="BI413" s="208"/>
      <c r="BJ413" s="208"/>
      <c r="BK413" s="208"/>
      <c r="BL413" s="208"/>
      <c r="BM413" s="209">
        <v>16</v>
      </c>
    </row>
    <row r="414" spans="1:65">
      <c r="A414" s="29"/>
      <c r="B414" s="19">
        <v>1</v>
      </c>
      <c r="C414" s="9">
        <v>4</v>
      </c>
      <c r="D414" s="211" t="s">
        <v>105</v>
      </c>
      <c r="E414" s="211" t="s">
        <v>106</v>
      </c>
      <c r="F414" s="23" t="s">
        <v>317</v>
      </c>
      <c r="G414" s="23">
        <v>0.09</v>
      </c>
      <c r="H414" s="207"/>
      <c r="I414" s="208"/>
      <c r="J414" s="208"/>
      <c r="K414" s="208"/>
      <c r="L414" s="208"/>
      <c r="M414" s="208"/>
      <c r="N414" s="208"/>
      <c r="O414" s="208"/>
      <c r="P414" s="208"/>
      <c r="Q414" s="208"/>
      <c r="R414" s="208"/>
      <c r="S414" s="208"/>
      <c r="T414" s="208"/>
      <c r="U414" s="208"/>
      <c r="V414" s="208"/>
      <c r="W414" s="208"/>
      <c r="X414" s="208"/>
      <c r="Y414" s="208"/>
      <c r="Z414" s="208"/>
      <c r="AA414" s="208"/>
      <c r="AB414" s="208"/>
      <c r="AC414" s="208"/>
      <c r="AD414" s="208"/>
      <c r="AE414" s="208"/>
      <c r="AF414" s="208"/>
      <c r="AG414" s="208"/>
      <c r="AH414" s="208"/>
      <c r="AI414" s="208"/>
      <c r="AJ414" s="208"/>
      <c r="AK414" s="208"/>
      <c r="AL414" s="208"/>
      <c r="AM414" s="208"/>
      <c r="AN414" s="208"/>
      <c r="AO414" s="208"/>
      <c r="AP414" s="208"/>
      <c r="AQ414" s="208"/>
      <c r="AR414" s="208"/>
      <c r="AS414" s="208"/>
      <c r="AT414" s="208"/>
      <c r="AU414" s="208"/>
      <c r="AV414" s="208"/>
      <c r="AW414" s="208"/>
      <c r="AX414" s="208"/>
      <c r="AY414" s="208"/>
      <c r="AZ414" s="208"/>
      <c r="BA414" s="208"/>
      <c r="BB414" s="208"/>
      <c r="BC414" s="208"/>
      <c r="BD414" s="208"/>
      <c r="BE414" s="208"/>
      <c r="BF414" s="208"/>
      <c r="BG414" s="208"/>
      <c r="BH414" s="208"/>
      <c r="BI414" s="208"/>
      <c r="BJ414" s="208"/>
      <c r="BK414" s="208"/>
      <c r="BL414" s="208"/>
      <c r="BM414" s="209">
        <v>6.0833333333333302E-2</v>
      </c>
    </row>
    <row r="415" spans="1:65">
      <c r="A415" s="29"/>
      <c r="B415" s="19">
        <v>1</v>
      </c>
      <c r="C415" s="9">
        <v>5</v>
      </c>
      <c r="D415" s="211" t="s">
        <v>105</v>
      </c>
      <c r="E415" s="211" t="s">
        <v>106</v>
      </c>
      <c r="F415" s="23" t="s">
        <v>317</v>
      </c>
      <c r="G415" s="23">
        <v>7.0000000000000007E-2</v>
      </c>
      <c r="H415" s="207"/>
      <c r="I415" s="208"/>
      <c r="J415" s="208"/>
      <c r="K415" s="208"/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8"/>
      <c r="AT415" s="208"/>
      <c r="AU415" s="208"/>
      <c r="AV415" s="208"/>
      <c r="AW415" s="208"/>
      <c r="AX415" s="208"/>
      <c r="AY415" s="208"/>
      <c r="AZ415" s="208"/>
      <c r="BA415" s="208"/>
      <c r="BB415" s="208"/>
      <c r="BC415" s="208"/>
      <c r="BD415" s="208"/>
      <c r="BE415" s="208"/>
      <c r="BF415" s="208"/>
      <c r="BG415" s="208"/>
      <c r="BH415" s="208"/>
      <c r="BI415" s="208"/>
      <c r="BJ415" s="208"/>
      <c r="BK415" s="208"/>
      <c r="BL415" s="208"/>
      <c r="BM415" s="209">
        <v>37</v>
      </c>
    </row>
    <row r="416" spans="1:65">
      <c r="A416" s="29"/>
      <c r="B416" s="19">
        <v>1</v>
      </c>
      <c r="C416" s="9">
        <v>6</v>
      </c>
      <c r="D416" s="211" t="s">
        <v>105</v>
      </c>
      <c r="E416" s="211" t="s">
        <v>106</v>
      </c>
      <c r="F416" s="23">
        <v>7.0000000000000007E-2</v>
      </c>
      <c r="G416" s="23">
        <v>0.06</v>
      </c>
      <c r="H416" s="207"/>
      <c r="I416" s="208"/>
      <c r="J416" s="208"/>
      <c r="K416" s="208"/>
      <c r="L416" s="208"/>
      <c r="M416" s="208"/>
      <c r="N416" s="208"/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  <c r="AL416" s="208"/>
      <c r="AM416" s="208"/>
      <c r="AN416" s="208"/>
      <c r="AO416" s="208"/>
      <c r="AP416" s="208"/>
      <c r="AQ416" s="208"/>
      <c r="AR416" s="208"/>
      <c r="AS416" s="208"/>
      <c r="AT416" s="208"/>
      <c r="AU416" s="208"/>
      <c r="AV416" s="208"/>
      <c r="AW416" s="208"/>
      <c r="AX416" s="208"/>
      <c r="AY416" s="208"/>
      <c r="AZ416" s="208"/>
      <c r="BA416" s="208"/>
      <c r="BB416" s="208"/>
      <c r="BC416" s="208"/>
      <c r="BD416" s="208"/>
      <c r="BE416" s="208"/>
      <c r="BF416" s="208"/>
      <c r="BG416" s="208"/>
      <c r="BH416" s="208"/>
      <c r="BI416" s="208"/>
      <c r="BJ416" s="208"/>
      <c r="BK416" s="208"/>
      <c r="BL416" s="208"/>
      <c r="BM416" s="56"/>
    </row>
    <row r="417" spans="1:65">
      <c r="A417" s="29"/>
      <c r="B417" s="20" t="s">
        <v>271</v>
      </c>
      <c r="C417" s="12"/>
      <c r="D417" s="213" t="s">
        <v>770</v>
      </c>
      <c r="E417" s="213" t="s">
        <v>770</v>
      </c>
      <c r="F417" s="213">
        <v>6.7500000000000004E-2</v>
      </c>
      <c r="G417" s="213">
        <v>6.8333333333333343E-2</v>
      </c>
      <c r="H417" s="207"/>
      <c r="I417" s="208"/>
      <c r="J417" s="208"/>
      <c r="K417" s="208"/>
      <c r="L417" s="208"/>
      <c r="M417" s="208"/>
      <c r="N417" s="208"/>
      <c r="O417" s="208"/>
      <c r="P417" s="208"/>
      <c r="Q417" s="208"/>
      <c r="R417" s="208"/>
      <c r="S417" s="208"/>
      <c r="T417" s="208"/>
      <c r="U417" s="208"/>
      <c r="V417" s="208"/>
      <c r="W417" s="208"/>
      <c r="X417" s="208"/>
      <c r="Y417" s="208"/>
      <c r="Z417" s="208"/>
      <c r="AA417" s="208"/>
      <c r="AB417" s="208"/>
      <c r="AC417" s="208"/>
      <c r="AD417" s="208"/>
      <c r="AE417" s="208"/>
      <c r="AF417" s="208"/>
      <c r="AG417" s="208"/>
      <c r="AH417" s="208"/>
      <c r="AI417" s="208"/>
      <c r="AJ417" s="208"/>
      <c r="AK417" s="208"/>
      <c r="AL417" s="208"/>
      <c r="AM417" s="208"/>
      <c r="AN417" s="208"/>
      <c r="AO417" s="208"/>
      <c r="AP417" s="208"/>
      <c r="AQ417" s="208"/>
      <c r="AR417" s="208"/>
      <c r="AS417" s="208"/>
      <c r="AT417" s="208"/>
      <c r="AU417" s="208"/>
      <c r="AV417" s="208"/>
      <c r="AW417" s="208"/>
      <c r="AX417" s="208"/>
      <c r="AY417" s="208"/>
      <c r="AZ417" s="208"/>
      <c r="BA417" s="208"/>
      <c r="BB417" s="208"/>
      <c r="BC417" s="208"/>
      <c r="BD417" s="208"/>
      <c r="BE417" s="208"/>
      <c r="BF417" s="208"/>
      <c r="BG417" s="208"/>
      <c r="BH417" s="208"/>
      <c r="BI417" s="208"/>
      <c r="BJ417" s="208"/>
      <c r="BK417" s="208"/>
      <c r="BL417" s="208"/>
      <c r="BM417" s="56"/>
    </row>
    <row r="418" spans="1:65">
      <c r="A418" s="29"/>
      <c r="B418" s="3" t="s">
        <v>272</v>
      </c>
      <c r="C418" s="28"/>
      <c r="D418" s="23" t="s">
        <v>770</v>
      </c>
      <c r="E418" s="23" t="s">
        <v>770</v>
      </c>
      <c r="F418" s="23">
        <v>6.5000000000000002E-2</v>
      </c>
      <c r="G418" s="23">
        <v>6.5000000000000002E-2</v>
      </c>
      <c r="H418" s="207"/>
      <c r="I418" s="208"/>
      <c r="J418" s="208"/>
      <c r="K418" s="208"/>
      <c r="L418" s="208"/>
      <c r="M418" s="208"/>
      <c r="N418" s="208"/>
      <c r="O418" s="208"/>
      <c r="P418" s="208"/>
      <c r="Q418" s="208"/>
      <c r="R418" s="208"/>
      <c r="S418" s="208"/>
      <c r="T418" s="208"/>
      <c r="U418" s="208"/>
      <c r="V418" s="208"/>
      <c r="W418" s="208"/>
      <c r="X418" s="208"/>
      <c r="Y418" s="208"/>
      <c r="Z418" s="208"/>
      <c r="AA418" s="208"/>
      <c r="AB418" s="208"/>
      <c r="AC418" s="208"/>
      <c r="AD418" s="208"/>
      <c r="AE418" s="208"/>
      <c r="AF418" s="208"/>
      <c r="AG418" s="208"/>
      <c r="AH418" s="208"/>
      <c r="AI418" s="208"/>
      <c r="AJ418" s="208"/>
      <c r="AK418" s="208"/>
      <c r="AL418" s="208"/>
      <c r="AM418" s="208"/>
      <c r="AN418" s="208"/>
      <c r="AO418" s="208"/>
      <c r="AP418" s="208"/>
      <c r="AQ418" s="208"/>
      <c r="AR418" s="208"/>
      <c r="AS418" s="208"/>
      <c r="AT418" s="208"/>
      <c r="AU418" s="208"/>
      <c r="AV418" s="208"/>
      <c r="AW418" s="208"/>
      <c r="AX418" s="208"/>
      <c r="AY418" s="208"/>
      <c r="AZ418" s="208"/>
      <c r="BA418" s="208"/>
      <c r="BB418" s="208"/>
      <c r="BC418" s="208"/>
      <c r="BD418" s="208"/>
      <c r="BE418" s="208"/>
      <c r="BF418" s="208"/>
      <c r="BG418" s="208"/>
      <c r="BH418" s="208"/>
      <c r="BI418" s="208"/>
      <c r="BJ418" s="208"/>
      <c r="BK418" s="208"/>
      <c r="BL418" s="208"/>
      <c r="BM418" s="56"/>
    </row>
    <row r="419" spans="1:65">
      <c r="A419" s="29"/>
      <c r="B419" s="3" t="s">
        <v>273</v>
      </c>
      <c r="C419" s="28"/>
      <c r="D419" s="23" t="s">
        <v>770</v>
      </c>
      <c r="E419" s="23" t="s">
        <v>770</v>
      </c>
      <c r="F419" s="23">
        <v>9.5742710775633972E-3</v>
      </c>
      <c r="G419" s="23">
        <v>1.8348478592697153E-2</v>
      </c>
      <c r="H419" s="207"/>
      <c r="I419" s="208"/>
      <c r="J419" s="208"/>
      <c r="K419" s="208"/>
      <c r="L419" s="208"/>
      <c r="M419" s="208"/>
      <c r="N419" s="208"/>
      <c r="O419" s="208"/>
      <c r="P419" s="208"/>
      <c r="Q419" s="208"/>
      <c r="R419" s="208"/>
      <c r="S419" s="208"/>
      <c r="T419" s="208"/>
      <c r="U419" s="208"/>
      <c r="V419" s="208"/>
      <c r="W419" s="208"/>
      <c r="X419" s="208"/>
      <c r="Y419" s="208"/>
      <c r="Z419" s="208"/>
      <c r="AA419" s="208"/>
      <c r="AB419" s="208"/>
      <c r="AC419" s="208"/>
      <c r="AD419" s="208"/>
      <c r="AE419" s="208"/>
      <c r="AF419" s="208"/>
      <c r="AG419" s="208"/>
      <c r="AH419" s="208"/>
      <c r="AI419" s="208"/>
      <c r="AJ419" s="208"/>
      <c r="AK419" s="208"/>
      <c r="AL419" s="208"/>
      <c r="AM419" s="208"/>
      <c r="AN419" s="208"/>
      <c r="AO419" s="208"/>
      <c r="AP419" s="208"/>
      <c r="AQ419" s="208"/>
      <c r="AR419" s="208"/>
      <c r="AS419" s="208"/>
      <c r="AT419" s="208"/>
      <c r="AU419" s="208"/>
      <c r="AV419" s="208"/>
      <c r="AW419" s="208"/>
      <c r="AX419" s="208"/>
      <c r="AY419" s="208"/>
      <c r="AZ419" s="208"/>
      <c r="BA419" s="208"/>
      <c r="BB419" s="208"/>
      <c r="BC419" s="208"/>
      <c r="BD419" s="208"/>
      <c r="BE419" s="208"/>
      <c r="BF419" s="208"/>
      <c r="BG419" s="208"/>
      <c r="BH419" s="208"/>
      <c r="BI419" s="208"/>
      <c r="BJ419" s="208"/>
      <c r="BK419" s="208"/>
      <c r="BL419" s="208"/>
      <c r="BM419" s="56"/>
    </row>
    <row r="420" spans="1:65">
      <c r="A420" s="29"/>
      <c r="B420" s="3" t="s">
        <v>87</v>
      </c>
      <c r="C420" s="28"/>
      <c r="D420" s="13" t="s">
        <v>770</v>
      </c>
      <c r="E420" s="13" t="s">
        <v>770</v>
      </c>
      <c r="F420" s="13">
        <v>0.14184105300093922</v>
      </c>
      <c r="G420" s="13">
        <v>0.26851432086873878</v>
      </c>
      <c r="H420" s="15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29"/>
      <c r="B421" s="3" t="s">
        <v>274</v>
      </c>
      <c r="C421" s="28"/>
      <c r="D421" s="13" t="s">
        <v>770</v>
      </c>
      <c r="E421" s="13" t="s">
        <v>770</v>
      </c>
      <c r="F421" s="13">
        <v>0.10958904109589107</v>
      </c>
      <c r="G421" s="13">
        <v>0.12328767123287743</v>
      </c>
      <c r="H421" s="15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29"/>
      <c r="B422" s="45" t="s">
        <v>275</v>
      </c>
      <c r="C422" s="46"/>
      <c r="D422" s="44">
        <v>0.65</v>
      </c>
      <c r="E422" s="44">
        <v>2.16</v>
      </c>
      <c r="F422" s="44">
        <v>0.7</v>
      </c>
      <c r="G422" s="44">
        <v>0.65</v>
      </c>
      <c r="H422" s="15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0"/>
      <c r="C423" s="20"/>
      <c r="D423" s="20"/>
      <c r="E423" s="20"/>
      <c r="F423" s="20"/>
      <c r="G423" s="20"/>
      <c r="BM423" s="55"/>
    </row>
    <row r="424" spans="1:65" ht="15">
      <c r="B424" s="8" t="s">
        <v>592</v>
      </c>
      <c r="BM424" s="27" t="s">
        <v>67</v>
      </c>
    </row>
    <row r="425" spans="1:65" ht="15">
      <c r="A425" s="24" t="s">
        <v>11</v>
      </c>
      <c r="B425" s="18" t="s">
        <v>114</v>
      </c>
      <c r="C425" s="15" t="s">
        <v>115</v>
      </c>
      <c r="D425" s="16" t="s">
        <v>240</v>
      </c>
      <c r="E425" s="17" t="s">
        <v>240</v>
      </c>
      <c r="F425" s="17" t="s">
        <v>240</v>
      </c>
      <c r="G425" s="17" t="s">
        <v>240</v>
      </c>
      <c r="H425" s="17" t="s">
        <v>240</v>
      </c>
      <c r="I425" s="17" t="s">
        <v>240</v>
      </c>
      <c r="J425" s="17" t="s">
        <v>240</v>
      </c>
      <c r="K425" s="17" t="s">
        <v>240</v>
      </c>
      <c r="L425" s="15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 t="s">
        <v>241</v>
      </c>
      <c r="C426" s="9" t="s">
        <v>241</v>
      </c>
      <c r="D426" s="151" t="s">
        <v>243</v>
      </c>
      <c r="E426" s="152" t="s">
        <v>246</v>
      </c>
      <c r="F426" s="152" t="s">
        <v>257</v>
      </c>
      <c r="G426" s="152" t="s">
        <v>260</v>
      </c>
      <c r="H426" s="152" t="s">
        <v>279</v>
      </c>
      <c r="I426" s="152" t="s">
        <v>308</v>
      </c>
      <c r="J426" s="152" t="s">
        <v>281</v>
      </c>
      <c r="K426" s="152" t="s">
        <v>265</v>
      </c>
      <c r="L426" s="15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s">
        <v>3</v>
      </c>
    </row>
    <row r="427" spans="1:65">
      <c r="A427" s="29"/>
      <c r="B427" s="19"/>
      <c r="C427" s="9"/>
      <c r="D427" s="10" t="s">
        <v>304</v>
      </c>
      <c r="E427" s="11" t="s">
        <v>304</v>
      </c>
      <c r="F427" s="11" t="s">
        <v>304</v>
      </c>
      <c r="G427" s="11" t="s">
        <v>304</v>
      </c>
      <c r="H427" s="11" t="s">
        <v>305</v>
      </c>
      <c r="I427" s="11" t="s">
        <v>304</v>
      </c>
      <c r="J427" s="11" t="s">
        <v>305</v>
      </c>
      <c r="K427" s="11" t="s">
        <v>305</v>
      </c>
      <c r="L427" s="15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9"/>
      <c r="C428" s="9"/>
      <c r="D428" s="25"/>
      <c r="E428" s="25"/>
      <c r="F428" s="25"/>
      <c r="G428" s="25"/>
      <c r="H428" s="25"/>
      <c r="I428" s="25"/>
      <c r="J428" s="25"/>
      <c r="K428" s="25"/>
      <c r="L428" s="15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3</v>
      </c>
    </row>
    <row r="429" spans="1:65">
      <c r="A429" s="29"/>
      <c r="B429" s="18">
        <v>1</v>
      </c>
      <c r="C429" s="14">
        <v>1</v>
      </c>
      <c r="D429" s="21">
        <v>0.55000000000000004</v>
      </c>
      <c r="E429" s="146">
        <v>0.6</v>
      </c>
      <c r="F429" s="21">
        <v>0.51815242643657589</v>
      </c>
      <c r="G429" s="21">
        <v>0.50429400000000002</v>
      </c>
      <c r="H429" s="21">
        <v>0.57999999999999996</v>
      </c>
      <c r="I429" s="21">
        <v>0.48</v>
      </c>
      <c r="J429" s="146">
        <v>0.6</v>
      </c>
      <c r="K429" s="146">
        <v>0.5</v>
      </c>
      <c r="L429" s="15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</v>
      </c>
    </row>
    <row r="430" spans="1:65">
      <c r="A430" s="29"/>
      <c r="B430" s="19">
        <v>1</v>
      </c>
      <c r="C430" s="9">
        <v>2</v>
      </c>
      <c r="D430" s="11">
        <v>0.6</v>
      </c>
      <c r="E430" s="148">
        <v>0.6</v>
      </c>
      <c r="F430" s="11">
        <v>0.527849697293852</v>
      </c>
      <c r="G430" s="11">
        <v>0.53209799999999996</v>
      </c>
      <c r="H430" s="11">
        <v>0.56000000000000005</v>
      </c>
      <c r="I430" s="11">
        <v>0.49</v>
      </c>
      <c r="J430" s="148">
        <v>0.6</v>
      </c>
      <c r="K430" s="148">
        <v>0.5</v>
      </c>
      <c r="L430" s="15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12</v>
      </c>
    </row>
    <row r="431" spans="1:65">
      <c r="A431" s="29"/>
      <c r="B431" s="19">
        <v>1</v>
      </c>
      <c r="C431" s="9">
        <v>3</v>
      </c>
      <c r="D431" s="11">
        <v>0.55000000000000004</v>
      </c>
      <c r="E431" s="148">
        <v>0.6</v>
      </c>
      <c r="F431" s="11">
        <v>0.52291737374288239</v>
      </c>
      <c r="G431" s="11">
        <v>0.52239599999999997</v>
      </c>
      <c r="H431" s="11">
        <v>0.54</v>
      </c>
      <c r="I431" s="11">
        <v>0.5</v>
      </c>
      <c r="J431" s="148">
        <v>0.6</v>
      </c>
      <c r="K431" s="148">
        <v>0.5</v>
      </c>
      <c r="L431" s="15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16</v>
      </c>
    </row>
    <row r="432" spans="1:65">
      <c r="A432" s="29"/>
      <c r="B432" s="19">
        <v>1</v>
      </c>
      <c r="C432" s="9">
        <v>4</v>
      </c>
      <c r="D432" s="11">
        <v>0.6</v>
      </c>
      <c r="E432" s="148">
        <v>0.5</v>
      </c>
      <c r="F432" s="11">
        <v>0.55276009513204283</v>
      </c>
      <c r="G432" s="11">
        <v>0.53650799999999998</v>
      </c>
      <c r="H432" s="11">
        <v>0.55000000000000004</v>
      </c>
      <c r="I432" s="11">
        <v>0.51</v>
      </c>
      <c r="J432" s="148">
        <v>0.6</v>
      </c>
      <c r="K432" s="148">
        <v>0.5</v>
      </c>
      <c r="L432" s="15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0.53363161983998741</v>
      </c>
    </row>
    <row r="433" spans="1:65">
      <c r="A433" s="29"/>
      <c r="B433" s="19">
        <v>1</v>
      </c>
      <c r="C433" s="9">
        <v>5</v>
      </c>
      <c r="D433" s="11">
        <v>0.56000000000000005</v>
      </c>
      <c r="E433" s="148">
        <v>0.6</v>
      </c>
      <c r="F433" s="11">
        <v>0.5342163302313796</v>
      </c>
      <c r="G433" s="11">
        <v>0.51832199999999995</v>
      </c>
      <c r="H433" s="11">
        <v>0.54</v>
      </c>
      <c r="I433" s="11">
        <v>0.49</v>
      </c>
      <c r="J433" s="148">
        <v>0.6</v>
      </c>
      <c r="K433" s="148">
        <v>0.5</v>
      </c>
      <c r="L433" s="15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32</v>
      </c>
    </row>
    <row r="434" spans="1:65">
      <c r="A434" s="29"/>
      <c r="B434" s="19">
        <v>1</v>
      </c>
      <c r="C434" s="9">
        <v>6</v>
      </c>
      <c r="D434" s="11">
        <v>0.54</v>
      </c>
      <c r="E434" s="148">
        <v>0.5</v>
      </c>
      <c r="F434" s="11">
        <v>0.54892467236288911</v>
      </c>
      <c r="G434" s="11">
        <v>0.51051000000000002</v>
      </c>
      <c r="H434" s="11">
        <v>0.56000000000000005</v>
      </c>
      <c r="I434" s="11">
        <v>0.48</v>
      </c>
      <c r="J434" s="148">
        <v>0.6</v>
      </c>
      <c r="K434" s="148">
        <v>0.5</v>
      </c>
      <c r="L434" s="15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20" t="s">
        <v>271</v>
      </c>
      <c r="C435" s="12"/>
      <c r="D435" s="22">
        <v>0.56666666666666665</v>
      </c>
      <c r="E435" s="22">
        <v>0.56666666666666665</v>
      </c>
      <c r="F435" s="22">
        <v>0.53413676586660364</v>
      </c>
      <c r="G435" s="22">
        <v>0.52068799999999993</v>
      </c>
      <c r="H435" s="22">
        <v>0.55500000000000005</v>
      </c>
      <c r="I435" s="22">
        <v>0.49166666666666664</v>
      </c>
      <c r="J435" s="22">
        <v>0.6</v>
      </c>
      <c r="K435" s="22">
        <v>0.5</v>
      </c>
      <c r="L435" s="15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272</v>
      </c>
      <c r="C436" s="28"/>
      <c r="D436" s="11">
        <v>0.55500000000000005</v>
      </c>
      <c r="E436" s="11">
        <v>0.6</v>
      </c>
      <c r="F436" s="11">
        <v>0.5310330137626158</v>
      </c>
      <c r="G436" s="11">
        <v>0.52035900000000002</v>
      </c>
      <c r="H436" s="11">
        <v>0.55500000000000005</v>
      </c>
      <c r="I436" s="11">
        <v>0.49</v>
      </c>
      <c r="J436" s="11">
        <v>0.6</v>
      </c>
      <c r="K436" s="11">
        <v>0.5</v>
      </c>
      <c r="L436" s="15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273</v>
      </c>
      <c r="C437" s="28"/>
      <c r="D437" s="23">
        <v>2.6583202716502486E-2</v>
      </c>
      <c r="E437" s="23">
        <v>5.1639777949432218E-2</v>
      </c>
      <c r="F437" s="23">
        <v>1.4045768044778667E-2</v>
      </c>
      <c r="G437" s="23">
        <v>1.2339616201486962E-2</v>
      </c>
      <c r="H437" s="23">
        <v>1.5165750888103078E-2</v>
      </c>
      <c r="I437" s="23">
        <v>1.1690451944500132E-2</v>
      </c>
      <c r="J437" s="23">
        <v>0</v>
      </c>
      <c r="K437" s="23">
        <v>0</v>
      </c>
      <c r="L437" s="207"/>
      <c r="M437" s="208"/>
      <c r="N437" s="208"/>
      <c r="O437" s="208"/>
      <c r="P437" s="208"/>
      <c r="Q437" s="208"/>
      <c r="R437" s="208"/>
      <c r="S437" s="208"/>
      <c r="T437" s="208"/>
      <c r="U437" s="208"/>
      <c r="V437" s="208"/>
      <c r="W437" s="208"/>
      <c r="X437" s="208"/>
      <c r="Y437" s="208"/>
      <c r="Z437" s="208"/>
      <c r="AA437" s="208"/>
      <c r="AB437" s="208"/>
      <c r="AC437" s="208"/>
      <c r="AD437" s="208"/>
      <c r="AE437" s="208"/>
      <c r="AF437" s="208"/>
      <c r="AG437" s="208"/>
      <c r="AH437" s="208"/>
      <c r="AI437" s="208"/>
      <c r="AJ437" s="208"/>
      <c r="AK437" s="208"/>
      <c r="AL437" s="208"/>
      <c r="AM437" s="208"/>
      <c r="AN437" s="208"/>
      <c r="AO437" s="208"/>
      <c r="AP437" s="208"/>
      <c r="AQ437" s="208"/>
      <c r="AR437" s="208"/>
      <c r="AS437" s="208"/>
      <c r="AT437" s="208"/>
      <c r="AU437" s="208"/>
      <c r="AV437" s="208"/>
      <c r="AW437" s="208"/>
      <c r="AX437" s="208"/>
      <c r="AY437" s="208"/>
      <c r="AZ437" s="208"/>
      <c r="BA437" s="208"/>
      <c r="BB437" s="208"/>
      <c r="BC437" s="208"/>
      <c r="BD437" s="208"/>
      <c r="BE437" s="208"/>
      <c r="BF437" s="208"/>
      <c r="BG437" s="208"/>
      <c r="BH437" s="208"/>
      <c r="BI437" s="208"/>
      <c r="BJ437" s="208"/>
      <c r="BK437" s="208"/>
      <c r="BL437" s="208"/>
      <c r="BM437" s="56"/>
    </row>
    <row r="438" spans="1:65">
      <c r="A438" s="29"/>
      <c r="B438" s="3" t="s">
        <v>87</v>
      </c>
      <c r="C438" s="28"/>
      <c r="D438" s="13">
        <v>4.6911534205592624E-2</v>
      </c>
      <c r="E438" s="13">
        <v>9.1129019910762735E-2</v>
      </c>
      <c r="F438" s="13">
        <v>2.629620153930105E-2</v>
      </c>
      <c r="G438" s="13">
        <v>2.3698675985401936E-2</v>
      </c>
      <c r="H438" s="13">
        <v>2.7325677275861399E-2</v>
      </c>
      <c r="I438" s="13">
        <v>2.3777190395593489E-2</v>
      </c>
      <c r="J438" s="13">
        <v>0</v>
      </c>
      <c r="K438" s="13">
        <v>0</v>
      </c>
      <c r="L438" s="15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29"/>
      <c r="B439" s="3" t="s">
        <v>274</v>
      </c>
      <c r="C439" s="28"/>
      <c r="D439" s="13">
        <v>6.1906089516556406E-2</v>
      </c>
      <c r="E439" s="13">
        <v>6.1906089516556406E-2</v>
      </c>
      <c r="F439" s="13">
        <v>9.4661936780982003E-4</v>
      </c>
      <c r="G439" s="13">
        <v>-2.4255721285535325E-2</v>
      </c>
      <c r="H439" s="13">
        <v>4.0043317085333374E-2</v>
      </c>
      <c r="I439" s="13">
        <v>-7.8640304684164386E-2</v>
      </c>
      <c r="J439" s="13">
        <v>0.12437115360576545</v>
      </c>
      <c r="K439" s="13">
        <v>-6.3024038661862014E-2</v>
      </c>
      <c r="L439" s="15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29"/>
      <c r="B440" s="45" t="s">
        <v>275</v>
      </c>
      <c r="C440" s="46"/>
      <c r="D440" s="44">
        <v>1.05</v>
      </c>
      <c r="E440" s="44" t="s">
        <v>276</v>
      </c>
      <c r="F440" s="44">
        <v>0</v>
      </c>
      <c r="G440" s="44">
        <v>0.43</v>
      </c>
      <c r="H440" s="44">
        <v>0.67</v>
      </c>
      <c r="I440" s="44">
        <v>1.37</v>
      </c>
      <c r="J440" s="44" t="s">
        <v>276</v>
      </c>
      <c r="K440" s="44" t="s">
        <v>276</v>
      </c>
      <c r="L440" s="15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0" t="s">
        <v>314</v>
      </c>
      <c r="C441" s="20"/>
      <c r="D441" s="20"/>
      <c r="E441" s="20"/>
      <c r="F441" s="20"/>
      <c r="G441" s="20"/>
      <c r="H441" s="20"/>
      <c r="I441" s="20"/>
      <c r="J441" s="20"/>
      <c r="K441" s="20"/>
      <c r="BM441" s="55"/>
    </row>
    <row r="442" spans="1:65">
      <c r="BM442" s="55"/>
    </row>
    <row r="443" spans="1:65" ht="15">
      <c r="B443" s="8" t="s">
        <v>593</v>
      </c>
      <c r="BM443" s="27" t="s">
        <v>67</v>
      </c>
    </row>
    <row r="444" spans="1:65" ht="15">
      <c r="A444" s="24" t="s">
        <v>14</v>
      </c>
      <c r="B444" s="18" t="s">
        <v>114</v>
      </c>
      <c r="C444" s="15" t="s">
        <v>115</v>
      </c>
      <c r="D444" s="16" t="s">
        <v>240</v>
      </c>
      <c r="E444" s="17" t="s">
        <v>240</v>
      </c>
      <c r="F444" s="17" t="s">
        <v>240</v>
      </c>
      <c r="G444" s="17" t="s">
        <v>240</v>
      </c>
      <c r="H444" s="17" t="s">
        <v>240</v>
      </c>
      <c r="I444" s="17" t="s">
        <v>240</v>
      </c>
      <c r="J444" s="17" t="s">
        <v>240</v>
      </c>
      <c r="K444" s="17" t="s">
        <v>240</v>
      </c>
      <c r="L444" s="17" t="s">
        <v>240</v>
      </c>
      <c r="M444" s="17" t="s">
        <v>240</v>
      </c>
      <c r="N444" s="17" t="s">
        <v>240</v>
      </c>
      <c r="O444" s="17" t="s">
        <v>240</v>
      </c>
      <c r="P444" s="17" t="s">
        <v>240</v>
      </c>
      <c r="Q444" s="17" t="s">
        <v>240</v>
      </c>
      <c r="R444" s="17" t="s">
        <v>240</v>
      </c>
      <c r="S444" s="17" t="s">
        <v>240</v>
      </c>
      <c r="T444" s="17" t="s">
        <v>240</v>
      </c>
      <c r="U444" s="17" t="s">
        <v>240</v>
      </c>
      <c r="V444" s="17" t="s">
        <v>240</v>
      </c>
      <c r="W444" s="17" t="s">
        <v>240</v>
      </c>
      <c r="X444" s="17" t="s">
        <v>240</v>
      </c>
      <c r="Y444" s="17" t="s">
        <v>240</v>
      </c>
      <c r="Z444" s="15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 t="s">
        <v>241</v>
      </c>
      <c r="C445" s="9" t="s">
        <v>241</v>
      </c>
      <c r="D445" s="151" t="s">
        <v>243</v>
      </c>
      <c r="E445" s="152" t="s">
        <v>244</v>
      </c>
      <c r="F445" s="152" t="s">
        <v>245</v>
      </c>
      <c r="G445" s="152" t="s">
        <v>246</v>
      </c>
      <c r="H445" s="152" t="s">
        <v>248</v>
      </c>
      <c r="I445" s="152" t="s">
        <v>249</v>
      </c>
      <c r="J445" s="152" t="s">
        <v>250</v>
      </c>
      <c r="K445" s="152" t="s">
        <v>251</v>
      </c>
      <c r="L445" s="152" t="s">
        <v>252</v>
      </c>
      <c r="M445" s="152" t="s">
        <v>253</v>
      </c>
      <c r="N445" s="152" t="s">
        <v>254</v>
      </c>
      <c r="O445" s="152" t="s">
        <v>255</v>
      </c>
      <c r="P445" s="152" t="s">
        <v>256</v>
      </c>
      <c r="Q445" s="152" t="s">
        <v>257</v>
      </c>
      <c r="R445" s="152" t="s">
        <v>259</v>
      </c>
      <c r="S445" s="152" t="s">
        <v>279</v>
      </c>
      <c r="T445" s="152" t="s">
        <v>308</v>
      </c>
      <c r="U445" s="152" t="s">
        <v>280</v>
      </c>
      <c r="V445" s="152" t="s">
        <v>262</v>
      </c>
      <c r="W445" s="152" t="s">
        <v>263</v>
      </c>
      <c r="X445" s="152" t="s">
        <v>281</v>
      </c>
      <c r="Y445" s="152" t="s">
        <v>265</v>
      </c>
      <c r="Z445" s="15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 t="s">
        <v>3</v>
      </c>
    </row>
    <row r="446" spans="1:65">
      <c r="A446" s="29"/>
      <c r="B446" s="19"/>
      <c r="C446" s="9"/>
      <c r="D446" s="10" t="s">
        <v>304</v>
      </c>
      <c r="E446" s="11" t="s">
        <v>304</v>
      </c>
      <c r="F446" s="11" t="s">
        <v>118</v>
      </c>
      <c r="G446" s="11" t="s">
        <v>304</v>
      </c>
      <c r="H446" s="11" t="s">
        <v>304</v>
      </c>
      <c r="I446" s="11" t="s">
        <v>305</v>
      </c>
      <c r="J446" s="11" t="s">
        <v>305</v>
      </c>
      <c r="K446" s="11" t="s">
        <v>305</v>
      </c>
      <c r="L446" s="11" t="s">
        <v>305</v>
      </c>
      <c r="M446" s="11" t="s">
        <v>305</v>
      </c>
      <c r="N446" s="11" t="s">
        <v>304</v>
      </c>
      <c r="O446" s="11" t="s">
        <v>304</v>
      </c>
      <c r="P446" s="11" t="s">
        <v>305</v>
      </c>
      <c r="Q446" s="11" t="s">
        <v>304</v>
      </c>
      <c r="R446" s="11" t="s">
        <v>305</v>
      </c>
      <c r="S446" s="11" t="s">
        <v>305</v>
      </c>
      <c r="T446" s="11" t="s">
        <v>304</v>
      </c>
      <c r="U446" s="11" t="s">
        <v>304</v>
      </c>
      <c r="V446" s="11" t="s">
        <v>305</v>
      </c>
      <c r="W446" s="11" t="s">
        <v>305</v>
      </c>
      <c r="X446" s="11" t="s">
        <v>305</v>
      </c>
      <c r="Y446" s="11" t="s">
        <v>305</v>
      </c>
      <c r="Z446" s="15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</v>
      </c>
    </row>
    <row r="447" spans="1:65">
      <c r="A447" s="29"/>
      <c r="B447" s="19"/>
      <c r="C447" s="9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15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3</v>
      </c>
    </row>
    <row r="448" spans="1:65">
      <c r="A448" s="29"/>
      <c r="B448" s="18">
        <v>1</v>
      </c>
      <c r="C448" s="14">
        <v>1</v>
      </c>
      <c r="D448" s="204">
        <v>0.08</v>
      </c>
      <c r="E448" s="204">
        <v>7.0000000000000007E-2</v>
      </c>
      <c r="F448" s="204">
        <v>8.3474203348771689E-2</v>
      </c>
      <c r="G448" s="204">
        <v>0.08</v>
      </c>
      <c r="H448" s="205" t="s">
        <v>105</v>
      </c>
      <c r="I448" s="204">
        <v>7.6999999999999999E-2</v>
      </c>
      <c r="J448" s="204">
        <v>7.8E-2</v>
      </c>
      <c r="K448" s="204">
        <v>7.3999999999999996E-2</v>
      </c>
      <c r="L448" s="204">
        <v>9.6000000000000002E-2</v>
      </c>
      <c r="M448" s="204">
        <v>7.4999999999999997E-2</v>
      </c>
      <c r="N448" s="204">
        <v>8.1000000000000003E-2</v>
      </c>
      <c r="O448" s="205">
        <v>9.6000000000000002E-2</v>
      </c>
      <c r="P448" s="204">
        <v>0.08</v>
      </c>
      <c r="Q448" s="205" t="s">
        <v>97</v>
      </c>
      <c r="R448" s="205">
        <v>0.1</v>
      </c>
      <c r="S448" s="204">
        <v>7.1999999999999995E-2</v>
      </c>
      <c r="T448" s="204">
        <v>7.2999999999999995E-2</v>
      </c>
      <c r="U448" s="204">
        <v>0.08</v>
      </c>
      <c r="V448" s="205">
        <v>0.11</v>
      </c>
      <c r="W448" s="204">
        <v>7.0000000000000007E-2</v>
      </c>
      <c r="X448" s="205" t="s">
        <v>108</v>
      </c>
      <c r="Y448" s="204">
        <v>0.08</v>
      </c>
      <c r="Z448" s="207"/>
      <c r="AA448" s="208"/>
      <c r="AB448" s="208"/>
      <c r="AC448" s="208"/>
      <c r="AD448" s="208"/>
      <c r="AE448" s="208"/>
      <c r="AF448" s="208"/>
      <c r="AG448" s="208"/>
      <c r="AH448" s="208"/>
      <c r="AI448" s="208"/>
      <c r="AJ448" s="208"/>
      <c r="AK448" s="208"/>
      <c r="AL448" s="208"/>
      <c r="AM448" s="208"/>
      <c r="AN448" s="208"/>
      <c r="AO448" s="208"/>
      <c r="AP448" s="208"/>
      <c r="AQ448" s="208"/>
      <c r="AR448" s="208"/>
      <c r="AS448" s="208"/>
      <c r="AT448" s="208"/>
      <c r="AU448" s="208"/>
      <c r="AV448" s="208"/>
      <c r="AW448" s="208"/>
      <c r="AX448" s="208"/>
      <c r="AY448" s="208"/>
      <c r="AZ448" s="208"/>
      <c r="BA448" s="208"/>
      <c r="BB448" s="208"/>
      <c r="BC448" s="208"/>
      <c r="BD448" s="208"/>
      <c r="BE448" s="208"/>
      <c r="BF448" s="208"/>
      <c r="BG448" s="208"/>
      <c r="BH448" s="208"/>
      <c r="BI448" s="208"/>
      <c r="BJ448" s="208"/>
      <c r="BK448" s="208"/>
      <c r="BL448" s="208"/>
      <c r="BM448" s="209">
        <v>1</v>
      </c>
    </row>
    <row r="449" spans="1:65">
      <c r="A449" s="29"/>
      <c r="B449" s="19">
        <v>1</v>
      </c>
      <c r="C449" s="9">
        <v>2</v>
      </c>
      <c r="D449" s="23">
        <v>0.08</v>
      </c>
      <c r="E449" s="23">
        <v>7.0000000000000007E-2</v>
      </c>
      <c r="F449" s="23">
        <v>7.316642992279726E-2</v>
      </c>
      <c r="G449" s="23">
        <v>0.09</v>
      </c>
      <c r="H449" s="211" t="s">
        <v>105</v>
      </c>
      <c r="I449" s="23">
        <v>8.5000000000000006E-2</v>
      </c>
      <c r="J449" s="23">
        <v>7.6999999999999999E-2</v>
      </c>
      <c r="K449" s="23">
        <v>7.9000000000000001E-2</v>
      </c>
      <c r="L449" s="23">
        <v>0.09</v>
      </c>
      <c r="M449" s="23">
        <v>7.4999999999999997E-2</v>
      </c>
      <c r="N449" s="23">
        <v>0.08</v>
      </c>
      <c r="O449" s="211">
        <v>0.189</v>
      </c>
      <c r="P449" s="23">
        <v>0.08</v>
      </c>
      <c r="Q449" s="211" t="s">
        <v>97</v>
      </c>
      <c r="R449" s="211">
        <v>0.1</v>
      </c>
      <c r="S449" s="23">
        <v>7.2999999999999995E-2</v>
      </c>
      <c r="T449" s="23">
        <v>7.1999999999999995E-2</v>
      </c>
      <c r="U449" s="23">
        <v>0.09</v>
      </c>
      <c r="V449" s="211">
        <v>0.1</v>
      </c>
      <c r="W449" s="23">
        <v>0.08</v>
      </c>
      <c r="X449" s="211" t="s">
        <v>108</v>
      </c>
      <c r="Y449" s="23">
        <v>7.0000000000000007E-2</v>
      </c>
      <c r="Z449" s="207"/>
      <c r="AA449" s="208"/>
      <c r="AB449" s="208"/>
      <c r="AC449" s="208"/>
      <c r="AD449" s="208"/>
      <c r="AE449" s="208"/>
      <c r="AF449" s="208"/>
      <c r="AG449" s="208"/>
      <c r="AH449" s="208"/>
      <c r="AI449" s="208"/>
      <c r="AJ449" s="208"/>
      <c r="AK449" s="208"/>
      <c r="AL449" s="208"/>
      <c r="AM449" s="208"/>
      <c r="AN449" s="208"/>
      <c r="AO449" s="208"/>
      <c r="AP449" s="208"/>
      <c r="AQ449" s="208"/>
      <c r="AR449" s="208"/>
      <c r="AS449" s="208"/>
      <c r="AT449" s="208"/>
      <c r="AU449" s="208"/>
      <c r="AV449" s="208"/>
      <c r="AW449" s="208"/>
      <c r="AX449" s="208"/>
      <c r="AY449" s="208"/>
      <c r="AZ449" s="208"/>
      <c r="BA449" s="208"/>
      <c r="BB449" s="208"/>
      <c r="BC449" s="208"/>
      <c r="BD449" s="208"/>
      <c r="BE449" s="208"/>
      <c r="BF449" s="208"/>
      <c r="BG449" s="208"/>
      <c r="BH449" s="208"/>
      <c r="BI449" s="208"/>
      <c r="BJ449" s="208"/>
      <c r="BK449" s="208"/>
      <c r="BL449" s="208"/>
      <c r="BM449" s="209">
        <v>52</v>
      </c>
    </row>
    <row r="450" spans="1:65">
      <c r="A450" s="29"/>
      <c r="B450" s="19">
        <v>1</v>
      </c>
      <c r="C450" s="9">
        <v>3</v>
      </c>
      <c r="D450" s="23">
        <v>0.08</v>
      </c>
      <c r="E450" s="23">
        <v>7.0000000000000007E-2</v>
      </c>
      <c r="F450" s="23">
        <v>8.5095486973965781E-2</v>
      </c>
      <c r="G450" s="23">
        <v>0.09</v>
      </c>
      <c r="H450" s="211" t="s">
        <v>105</v>
      </c>
      <c r="I450" s="23">
        <v>8.2000000000000003E-2</v>
      </c>
      <c r="J450" s="212">
        <v>7.2999999999999995E-2</v>
      </c>
      <c r="K450" s="23">
        <v>7.5999999999999998E-2</v>
      </c>
      <c r="L450" s="23">
        <v>0.08</v>
      </c>
      <c r="M450" s="23">
        <v>0.08</v>
      </c>
      <c r="N450" s="23">
        <v>8.2000000000000003E-2</v>
      </c>
      <c r="O450" s="211">
        <v>0.253</v>
      </c>
      <c r="P450" s="23">
        <v>0.08</v>
      </c>
      <c r="Q450" s="211" t="s">
        <v>97</v>
      </c>
      <c r="R450" s="211">
        <v>0.1</v>
      </c>
      <c r="S450" s="23">
        <v>7.9000000000000001E-2</v>
      </c>
      <c r="T450" s="23">
        <v>7.2999999999999995E-2</v>
      </c>
      <c r="U450" s="23">
        <v>0.08</v>
      </c>
      <c r="V450" s="211">
        <v>0.09</v>
      </c>
      <c r="W450" s="23">
        <v>0.08</v>
      </c>
      <c r="X450" s="211" t="s">
        <v>108</v>
      </c>
      <c r="Y450" s="23">
        <v>7.0000000000000007E-2</v>
      </c>
      <c r="Z450" s="207"/>
      <c r="AA450" s="208"/>
      <c r="AB450" s="208"/>
      <c r="AC450" s="208"/>
      <c r="AD450" s="208"/>
      <c r="AE450" s="208"/>
      <c r="AF450" s="208"/>
      <c r="AG450" s="208"/>
      <c r="AH450" s="208"/>
      <c r="AI450" s="208"/>
      <c r="AJ450" s="208"/>
      <c r="AK450" s="208"/>
      <c r="AL450" s="208"/>
      <c r="AM450" s="208"/>
      <c r="AN450" s="208"/>
      <c r="AO450" s="208"/>
      <c r="AP450" s="208"/>
      <c r="AQ450" s="208"/>
      <c r="AR450" s="208"/>
      <c r="AS450" s="208"/>
      <c r="AT450" s="208"/>
      <c r="AU450" s="208"/>
      <c r="AV450" s="208"/>
      <c r="AW450" s="208"/>
      <c r="AX450" s="208"/>
      <c r="AY450" s="208"/>
      <c r="AZ450" s="208"/>
      <c r="BA450" s="208"/>
      <c r="BB450" s="208"/>
      <c r="BC450" s="208"/>
      <c r="BD450" s="208"/>
      <c r="BE450" s="208"/>
      <c r="BF450" s="208"/>
      <c r="BG450" s="208"/>
      <c r="BH450" s="208"/>
      <c r="BI450" s="208"/>
      <c r="BJ450" s="208"/>
      <c r="BK450" s="208"/>
      <c r="BL450" s="208"/>
      <c r="BM450" s="209">
        <v>16</v>
      </c>
    </row>
    <row r="451" spans="1:65">
      <c r="A451" s="29"/>
      <c r="B451" s="19">
        <v>1</v>
      </c>
      <c r="C451" s="9">
        <v>4</v>
      </c>
      <c r="D451" s="23">
        <v>0.08</v>
      </c>
      <c r="E451" s="23">
        <v>7.0000000000000007E-2</v>
      </c>
      <c r="F451" s="23">
        <v>7.5051404164249436E-2</v>
      </c>
      <c r="G451" s="23">
        <v>0.09</v>
      </c>
      <c r="H451" s="211" t="s">
        <v>105</v>
      </c>
      <c r="I451" s="23">
        <v>8.5999999999999993E-2</v>
      </c>
      <c r="J451" s="23">
        <v>7.9000000000000001E-2</v>
      </c>
      <c r="K451" s="23">
        <v>7.3999999999999996E-2</v>
      </c>
      <c r="L451" s="23">
        <v>8.5000000000000006E-2</v>
      </c>
      <c r="M451" s="23">
        <v>7.3999999999999996E-2</v>
      </c>
      <c r="N451" s="23">
        <v>0.08</v>
      </c>
      <c r="O451" s="211">
        <v>0.159</v>
      </c>
      <c r="P451" s="23">
        <v>0.08</v>
      </c>
      <c r="Q451" s="211" t="s">
        <v>97</v>
      </c>
      <c r="R451" s="211">
        <v>0.1</v>
      </c>
      <c r="S451" s="23">
        <v>7.6999999999999999E-2</v>
      </c>
      <c r="T451" s="23">
        <v>7.5999999999999998E-2</v>
      </c>
      <c r="U451" s="23">
        <v>0.09</v>
      </c>
      <c r="V451" s="211">
        <v>0.09</v>
      </c>
      <c r="W451" s="23">
        <v>0.08</v>
      </c>
      <c r="X451" s="211" t="s">
        <v>108</v>
      </c>
      <c r="Y451" s="23">
        <v>0.08</v>
      </c>
      <c r="Z451" s="207"/>
      <c r="AA451" s="208"/>
      <c r="AB451" s="208"/>
      <c r="AC451" s="208"/>
      <c r="AD451" s="208"/>
      <c r="AE451" s="208"/>
      <c r="AF451" s="208"/>
      <c r="AG451" s="208"/>
      <c r="AH451" s="208"/>
      <c r="AI451" s="208"/>
      <c r="AJ451" s="208"/>
      <c r="AK451" s="208"/>
      <c r="AL451" s="208"/>
      <c r="AM451" s="208"/>
      <c r="AN451" s="208"/>
      <c r="AO451" s="208"/>
      <c r="AP451" s="208"/>
      <c r="AQ451" s="208"/>
      <c r="AR451" s="208"/>
      <c r="AS451" s="208"/>
      <c r="AT451" s="208"/>
      <c r="AU451" s="208"/>
      <c r="AV451" s="208"/>
      <c r="AW451" s="208"/>
      <c r="AX451" s="208"/>
      <c r="AY451" s="208"/>
      <c r="AZ451" s="208"/>
      <c r="BA451" s="208"/>
      <c r="BB451" s="208"/>
      <c r="BC451" s="208"/>
      <c r="BD451" s="208"/>
      <c r="BE451" s="208"/>
      <c r="BF451" s="208"/>
      <c r="BG451" s="208"/>
      <c r="BH451" s="208"/>
      <c r="BI451" s="208"/>
      <c r="BJ451" s="208"/>
      <c r="BK451" s="208"/>
      <c r="BL451" s="208"/>
      <c r="BM451" s="209">
        <v>7.8844292390893383E-2</v>
      </c>
    </row>
    <row r="452" spans="1:65">
      <c r="A452" s="29"/>
      <c r="B452" s="19">
        <v>1</v>
      </c>
      <c r="C452" s="9">
        <v>5</v>
      </c>
      <c r="D452" s="23">
        <v>0.08</v>
      </c>
      <c r="E452" s="23">
        <v>7.0000000000000007E-2</v>
      </c>
      <c r="F452" s="23">
        <v>8.0122159603677939E-2</v>
      </c>
      <c r="G452" s="23">
        <v>0.08</v>
      </c>
      <c r="H452" s="211" t="s">
        <v>105</v>
      </c>
      <c r="I452" s="23">
        <v>7.5999999999999998E-2</v>
      </c>
      <c r="J452" s="23">
        <v>7.8E-2</v>
      </c>
      <c r="K452" s="23">
        <v>7.2999999999999995E-2</v>
      </c>
      <c r="L452" s="23">
        <v>9.1999999999999998E-2</v>
      </c>
      <c r="M452" s="212">
        <v>8.5000000000000006E-2</v>
      </c>
      <c r="N452" s="23">
        <v>0.08</v>
      </c>
      <c r="O452" s="211">
        <v>0.126</v>
      </c>
      <c r="P452" s="23">
        <v>0.09</v>
      </c>
      <c r="Q452" s="211" t="s">
        <v>97</v>
      </c>
      <c r="R452" s="211">
        <v>0.1</v>
      </c>
      <c r="S452" s="23">
        <v>8.3000000000000004E-2</v>
      </c>
      <c r="T452" s="23">
        <v>6.8000000000000005E-2</v>
      </c>
      <c r="U452" s="23">
        <v>0.08</v>
      </c>
      <c r="V452" s="211">
        <v>0.09</v>
      </c>
      <c r="W452" s="23">
        <v>0.08</v>
      </c>
      <c r="X452" s="211" t="s">
        <v>108</v>
      </c>
      <c r="Y452" s="23">
        <v>0.08</v>
      </c>
      <c r="Z452" s="207"/>
      <c r="AA452" s="208"/>
      <c r="AB452" s="208"/>
      <c r="AC452" s="208"/>
      <c r="AD452" s="208"/>
      <c r="AE452" s="208"/>
      <c r="AF452" s="208"/>
      <c r="AG452" s="208"/>
      <c r="AH452" s="208"/>
      <c r="AI452" s="208"/>
      <c r="AJ452" s="208"/>
      <c r="AK452" s="208"/>
      <c r="AL452" s="208"/>
      <c r="AM452" s="208"/>
      <c r="AN452" s="208"/>
      <c r="AO452" s="208"/>
      <c r="AP452" s="208"/>
      <c r="AQ452" s="208"/>
      <c r="AR452" s="208"/>
      <c r="AS452" s="208"/>
      <c r="AT452" s="208"/>
      <c r="AU452" s="208"/>
      <c r="AV452" s="208"/>
      <c r="AW452" s="208"/>
      <c r="AX452" s="208"/>
      <c r="AY452" s="208"/>
      <c r="AZ452" s="208"/>
      <c r="BA452" s="208"/>
      <c r="BB452" s="208"/>
      <c r="BC452" s="208"/>
      <c r="BD452" s="208"/>
      <c r="BE452" s="208"/>
      <c r="BF452" s="208"/>
      <c r="BG452" s="208"/>
      <c r="BH452" s="208"/>
      <c r="BI452" s="208"/>
      <c r="BJ452" s="208"/>
      <c r="BK452" s="208"/>
      <c r="BL452" s="208"/>
      <c r="BM452" s="209">
        <v>33</v>
      </c>
    </row>
    <row r="453" spans="1:65">
      <c r="A453" s="29"/>
      <c r="B453" s="19">
        <v>1</v>
      </c>
      <c r="C453" s="9">
        <v>6</v>
      </c>
      <c r="D453" s="23">
        <v>7.0000000000000007E-2</v>
      </c>
      <c r="E453" s="23">
        <v>7.0000000000000007E-2</v>
      </c>
      <c r="F453" s="23">
        <v>7.5942385512301522E-2</v>
      </c>
      <c r="G453" s="23">
        <v>0.09</v>
      </c>
      <c r="H453" s="211" t="s">
        <v>105</v>
      </c>
      <c r="I453" s="23">
        <v>7.8E-2</v>
      </c>
      <c r="J453" s="23">
        <v>7.6999999999999999E-2</v>
      </c>
      <c r="K453" s="23">
        <v>7.6999999999999999E-2</v>
      </c>
      <c r="L453" s="23">
        <v>8.1000000000000003E-2</v>
      </c>
      <c r="M453" s="23">
        <v>7.2999999999999995E-2</v>
      </c>
      <c r="N453" s="23">
        <v>8.4000000000000005E-2</v>
      </c>
      <c r="O453" s="211">
        <v>0.11</v>
      </c>
      <c r="P453" s="23">
        <v>0.08</v>
      </c>
      <c r="Q453" s="211" t="s">
        <v>97</v>
      </c>
      <c r="R453" s="211">
        <v>0.1</v>
      </c>
      <c r="S453" s="23">
        <v>7.5999999999999998E-2</v>
      </c>
      <c r="T453" s="23">
        <v>7.6999999999999999E-2</v>
      </c>
      <c r="U453" s="23">
        <v>0.08</v>
      </c>
      <c r="V453" s="211">
        <v>0.1</v>
      </c>
      <c r="W453" s="23">
        <v>0.08</v>
      </c>
      <c r="X453" s="211" t="s">
        <v>108</v>
      </c>
      <c r="Y453" s="23">
        <v>0.08</v>
      </c>
      <c r="Z453" s="207"/>
      <c r="AA453" s="208"/>
      <c r="AB453" s="208"/>
      <c r="AC453" s="208"/>
      <c r="AD453" s="208"/>
      <c r="AE453" s="208"/>
      <c r="AF453" s="208"/>
      <c r="AG453" s="208"/>
      <c r="AH453" s="208"/>
      <c r="AI453" s="208"/>
      <c r="AJ453" s="208"/>
      <c r="AK453" s="208"/>
      <c r="AL453" s="208"/>
      <c r="AM453" s="208"/>
      <c r="AN453" s="208"/>
      <c r="AO453" s="208"/>
      <c r="AP453" s="208"/>
      <c r="AQ453" s="208"/>
      <c r="AR453" s="208"/>
      <c r="AS453" s="208"/>
      <c r="AT453" s="208"/>
      <c r="AU453" s="208"/>
      <c r="AV453" s="208"/>
      <c r="AW453" s="208"/>
      <c r="AX453" s="208"/>
      <c r="AY453" s="208"/>
      <c r="AZ453" s="208"/>
      <c r="BA453" s="208"/>
      <c r="BB453" s="208"/>
      <c r="BC453" s="208"/>
      <c r="BD453" s="208"/>
      <c r="BE453" s="208"/>
      <c r="BF453" s="208"/>
      <c r="BG453" s="208"/>
      <c r="BH453" s="208"/>
      <c r="BI453" s="208"/>
      <c r="BJ453" s="208"/>
      <c r="BK453" s="208"/>
      <c r="BL453" s="208"/>
      <c r="BM453" s="56"/>
    </row>
    <row r="454" spans="1:65">
      <c r="A454" s="29"/>
      <c r="B454" s="20" t="s">
        <v>271</v>
      </c>
      <c r="C454" s="12"/>
      <c r="D454" s="213">
        <v>7.8333333333333338E-2</v>
      </c>
      <c r="E454" s="213">
        <v>7.0000000000000007E-2</v>
      </c>
      <c r="F454" s="213">
        <v>7.8808678254293954E-2</v>
      </c>
      <c r="G454" s="213">
        <v>8.666666666666667E-2</v>
      </c>
      <c r="H454" s="213" t="s">
        <v>770</v>
      </c>
      <c r="I454" s="213">
        <v>8.0666666666666664E-2</v>
      </c>
      <c r="J454" s="213">
        <v>7.6999999999999999E-2</v>
      </c>
      <c r="K454" s="213">
        <v>7.5499999999999998E-2</v>
      </c>
      <c r="L454" s="213">
        <v>8.7333333333333332E-2</v>
      </c>
      <c r="M454" s="213">
        <v>7.6999999999999999E-2</v>
      </c>
      <c r="N454" s="213">
        <v>8.1166666666666679E-2</v>
      </c>
      <c r="O454" s="213">
        <v>0.1555</v>
      </c>
      <c r="P454" s="213">
        <v>8.1666666666666679E-2</v>
      </c>
      <c r="Q454" s="213" t="s">
        <v>770</v>
      </c>
      <c r="R454" s="213">
        <v>9.9999999999999992E-2</v>
      </c>
      <c r="S454" s="213">
        <v>7.6666666666666675E-2</v>
      </c>
      <c r="T454" s="213">
        <v>7.3166666666666672E-2</v>
      </c>
      <c r="U454" s="213">
        <v>8.3333333333333329E-2</v>
      </c>
      <c r="V454" s="213">
        <v>9.6666666666666665E-2</v>
      </c>
      <c r="W454" s="213">
        <v>7.8333333333333352E-2</v>
      </c>
      <c r="X454" s="213" t="s">
        <v>770</v>
      </c>
      <c r="Y454" s="213">
        <v>7.6666666666666675E-2</v>
      </c>
      <c r="Z454" s="207"/>
      <c r="AA454" s="208"/>
      <c r="AB454" s="208"/>
      <c r="AC454" s="208"/>
      <c r="AD454" s="208"/>
      <c r="AE454" s="208"/>
      <c r="AF454" s="208"/>
      <c r="AG454" s="208"/>
      <c r="AH454" s="208"/>
      <c r="AI454" s="208"/>
      <c r="AJ454" s="208"/>
      <c r="AK454" s="208"/>
      <c r="AL454" s="208"/>
      <c r="AM454" s="208"/>
      <c r="AN454" s="208"/>
      <c r="AO454" s="208"/>
      <c r="AP454" s="208"/>
      <c r="AQ454" s="208"/>
      <c r="AR454" s="208"/>
      <c r="AS454" s="208"/>
      <c r="AT454" s="208"/>
      <c r="AU454" s="208"/>
      <c r="AV454" s="208"/>
      <c r="AW454" s="208"/>
      <c r="AX454" s="208"/>
      <c r="AY454" s="208"/>
      <c r="AZ454" s="208"/>
      <c r="BA454" s="208"/>
      <c r="BB454" s="208"/>
      <c r="BC454" s="208"/>
      <c r="BD454" s="208"/>
      <c r="BE454" s="208"/>
      <c r="BF454" s="208"/>
      <c r="BG454" s="208"/>
      <c r="BH454" s="208"/>
      <c r="BI454" s="208"/>
      <c r="BJ454" s="208"/>
      <c r="BK454" s="208"/>
      <c r="BL454" s="208"/>
      <c r="BM454" s="56"/>
    </row>
    <row r="455" spans="1:65">
      <c r="A455" s="29"/>
      <c r="B455" s="3" t="s">
        <v>272</v>
      </c>
      <c r="C455" s="28"/>
      <c r="D455" s="23">
        <v>0.08</v>
      </c>
      <c r="E455" s="23">
        <v>7.0000000000000007E-2</v>
      </c>
      <c r="F455" s="23">
        <v>7.8032272557989724E-2</v>
      </c>
      <c r="G455" s="23">
        <v>0.09</v>
      </c>
      <c r="H455" s="23" t="s">
        <v>770</v>
      </c>
      <c r="I455" s="23">
        <v>0.08</v>
      </c>
      <c r="J455" s="23">
        <v>7.7499999999999999E-2</v>
      </c>
      <c r="K455" s="23">
        <v>7.4999999999999997E-2</v>
      </c>
      <c r="L455" s="23">
        <v>8.7499999999999994E-2</v>
      </c>
      <c r="M455" s="23">
        <v>7.4999999999999997E-2</v>
      </c>
      <c r="N455" s="23">
        <v>8.0500000000000002E-2</v>
      </c>
      <c r="O455" s="23">
        <v>0.14250000000000002</v>
      </c>
      <c r="P455" s="23">
        <v>0.08</v>
      </c>
      <c r="Q455" s="23" t="s">
        <v>770</v>
      </c>
      <c r="R455" s="23">
        <v>0.1</v>
      </c>
      <c r="S455" s="23">
        <v>7.6499999999999999E-2</v>
      </c>
      <c r="T455" s="23">
        <v>7.2999999999999995E-2</v>
      </c>
      <c r="U455" s="23">
        <v>0.08</v>
      </c>
      <c r="V455" s="23">
        <v>9.5000000000000001E-2</v>
      </c>
      <c r="W455" s="23">
        <v>0.08</v>
      </c>
      <c r="X455" s="23" t="s">
        <v>770</v>
      </c>
      <c r="Y455" s="23">
        <v>0.08</v>
      </c>
      <c r="Z455" s="207"/>
      <c r="AA455" s="208"/>
      <c r="AB455" s="208"/>
      <c r="AC455" s="208"/>
      <c r="AD455" s="208"/>
      <c r="AE455" s="208"/>
      <c r="AF455" s="208"/>
      <c r="AG455" s="208"/>
      <c r="AH455" s="208"/>
      <c r="AI455" s="208"/>
      <c r="AJ455" s="208"/>
      <c r="AK455" s="208"/>
      <c r="AL455" s="208"/>
      <c r="AM455" s="208"/>
      <c r="AN455" s="208"/>
      <c r="AO455" s="208"/>
      <c r="AP455" s="208"/>
      <c r="AQ455" s="208"/>
      <c r="AR455" s="208"/>
      <c r="AS455" s="208"/>
      <c r="AT455" s="208"/>
      <c r="AU455" s="208"/>
      <c r="AV455" s="208"/>
      <c r="AW455" s="208"/>
      <c r="AX455" s="208"/>
      <c r="AY455" s="208"/>
      <c r="AZ455" s="208"/>
      <c r="BA455" s="208"/>
      <c r="BB455" s="208"/>
      <c r="BC455" s="208"/>
      <c r="BD455" s="208"/>
      <c r="BE455" s="208"/>
      <c r="BF455" s="208"/>
      <c r="BG455" s="208"/>
      <c r="BH455" s="208"/>
      <c r="BI455" s="208"/>
      <c r="BJ455" s="208"/>
      <c r="BK455" s="208"/>
      <c r="BL455" s="208"/>
      <c r="BM455" s="56"/>
    </row>
    <row r="456" spans="1:65">
      <c r="A456" s="29"/>
      <c r="B456" s="3" t="s">
        <v>273</v>
      </c>
      <c r="C456" s="28"/>
      <c r="D456" s="23">
        <v>4.082482904638628E-3</v>
      </c>
      <c r="E456" s="23">
        <v>0</v>
      </c>
      <c r="F456" s="23">
        <v>4.8411575154072061E-3</v>
      </c>
      <c r="G456" s="23">
        <v>5.1639777949432199E-3</v>
      </c>
      <c r="H456" s="23" t="s">
        <v>770</v>
      </c>
      <c r="I456" s="23">
        <v>4.2739521132865617E-3</v>
      </c>
      <c r="J456" s="23">
        <v>2.0976176963403048E-3</v>
      </c>
      <c r="K456" s="23">
        <v>2.2583179581272452E-3</v>
      </c>
      <c r="L456" s="23">
        <v>6.3770421565696621E-3</v>
      </c>
      <c r="M456" s="23">
        <v>4.6043457732885392E-3</v>
      </c>
      <c r="N456" s="23">
        <v>1.6020819787597234E-3</v>
      </c>
      <c r="O456" s="23">
        <v>5.8517518744389721E-2</v>
      </c>
      <c r="P456" s="23">
        <v>4.0824829046386289E-3</v>
      </c>
      <c r="Q456" s="23" t="s">
        <v>770</v>
      </c>
      <c r="R456" s="23">
        <v>1.5202354861220293E-17</v>
      </c>
      <c r="S456" s="23">
        <v>4.0331955899344501E-3</v>
      </c>
      <c r="T456" s="23">
        <v>3.1885210782848302E-3</v>
      </c>
      <c r="U456" s="23">
        <v>5.1639777949432199E-3</v>
      </c>
      <c r="V456" s="23">
        <v>8.164965809277263E-3</v>
      </c>
      <c r="W456" s="23">
        <v>4.082482904638628E-3</v>
      </c>
      <c r="X456" s="23" t="s">
        <v>770</v>
      </c>
      <c r="Y456" s="23">
        <v>5.1639777949432199E-3</v>
      </c>
      <c r="Z456" s="207"/>
      <c r="AA456" s="208"/>
      <c r="AB456" s="208"/>
      <c r="AC456" s="208"/>
      <c r="AD456" s="208"/>
      <c r="AE456" s="208"/>
      <c r="AF456" s="208"/>
      <c r="AG456" s="208"/>
      <c r="AH456" s="208"/>
      <c r="AI456" s="208"/>
      <c r="AJ456" s="208"/>
      <c r="AK456" s="208"/>
      <c r="AL456" s="208"/>
      <c r="AM456" s="208"/>
      <c r="AN456" s="208"/>
      <c r="AO456" s="208"/>
      <c r="AP456" s="208"/>
      <c r="AQ456" s="208"/>
      <c r="AR456" s="208"/>
      <c r="AS456" s="208"/>
      <c r="AT456" s="208"/>
      <c r="AU456" s="208"/>
      <c r="AV456" s="208"/>
      <c r="AW456" s="208"/>
      <c r="AX456" s="208"/>
      <c r="AY456" s="208"/>
      <c r="AZ456" s="208"/>
      <c r="BA456" s="208"/>
      <c r="BB456" s="208"/>
      <c r="BC456" s="208"/>
      <c r="BD456" s="208"/>
      <c r="BE456" s="208"/>
      <c r="BF456" s="208"/>
      <c r="BG456" s="208"/>
      <c r="BH456" s="208"/>
      <c r="BI456" s="208"/>
      <c r="BJ456" s="208"/>
      <c r="BK456" s="208"/>
      <c r="BL456" s="208"/>
      <c r="BM456" s="56"/>
    </row>
    <row r="457" spans="1:65">
      <c r="A457" s="29"/>
      <c r="B457" s="3" t="s">
        <v>87</v>
      </c>
      <c r="C457" s="28"/>
      <c r="D457" s="13">
        <v>5.2116803037939932E-2</v>
      </c>
      <c r="E457" s="13">
        <v>0</v>
      </c>
      <c r="F457" s="13">
        <v>6.1429243868119709E-2</v>
      </c>
      <c r="G457" s="13">
        <v>5.9584359172421768E-2</v>
      </c>
      <c r="H457" s="13" t="s">
        <v>770</v>
      </c>
      <c r="I457" s="13">
        <v>5.2982877437436716E-2</v>
      </c>
      <c r="J457" s="13">
        <v>2.7241788264159805E-2</v>
      </c>
      <c r="K457" s="13">
        <v>2.9911496134135698E-2</v>
      </c>
      <c r="L457" s="13">
        <v>7.301956667827858E-2</v>
      </c>
      <c r="M457" s="13">
        <v>5.9796698354396612E-2</v>
      </c>
      <c r="N457" s="13">
        <v>1.9738176329688582E-2</v>
      </c>
      <c r="O457" s="13">
        <v>0.37631844851697571</v>
      </c>
      <c r="P457" s="13">
        <v>4.9989586587411775E-2</v>
      </c>
      <c r="Q457" s="13" t="s">
        <v>770</v>
      </c>
      <c r="R457" s="13">
        <v>1.5202354861220294E-16</v>
      </c>
      <c r="S457" s="13">
        <v>5.2606898999144995E-2</v>
      </c>
      <c r="T457" s="13">
        <v>4.3578875785214077E-2</v>
      </c>
      <c r="U457" s="13">
        <v>6.1967733539318642E-2</v>
      </c>
      <c r="V457" s="13">
        <v>8.4465163544247546E-2</v>
      </c>
      <c r="W457" s="13">
        <v>5.2116803037939918E-2</v>
      </c>
      <c r="X457" s="13" t="s">
        <v>770</v>
      </c>
      <c r="Y457" s="13">
        <v>6.7356232107955036E-2</v>
      </c>
      <c r="Z457" s="15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29"/>
      <c r="B458" s="3" t="s">
        <v>274</v>
      </c>
      <c r="C458" s="28"/>
      <c r="D458" s="13">
        <v>-6.4806093385532115E-3</v>
      </c>
      <c r="E458" s="13">
        <v>-0.11217416153657944</v>
      </c>
      <c r="F458" s="13">
        <v>-4.5170215267908986E-4</v>
      </c>
      <c r="G458" s="13">
        <v>9.9212942859473019E-2</v>
      </c>
      <c r="H458" s="13" t="s">
        <v>770</v>
      </c>
      <c r="I458" s="13">
        <v>2.3113585276894E-2</v>
      </c>
      <c r="J458" s="13">
        <v>-2.3391577690237475E-2</v>
      </c>
      <c r="K458" s="13">
        <v>-4.2416417085882285E-2</v>
      </c>
      <c r="L458" s="13">
        <v>0.10766842703531498</v>
      </c>
      <c r="M458" s="13">
        <v>-2.3391577690237475E-2</v>
      </c>
      <c r="N458" s="13">
        <v>2.9455198408775862E-2</v>
      </c>
      <c r="O458" s="13">
        <v>0.97224168401516975</v>
      </c>
      <c r="P458" s="13">
        <v>3.5796811540657281E-2</v>
      </c>
      <c r="Q458" s="13" t="s">
        <v>770</v>
      </c>
      <c r="R458" s="13">
        <v>0.26832262637631477</v>
      </c>
      <c r="S458" s="13">
        <v>-2.7619319778158458E-2</v>
      </c>
      <c r="T458" s="13">
        <v>-7.2010611701329497E-2</v>
      </c>
      <c r="U458" s="13">
        <v>5.6935521980262305E-2</v>
      </c>
      <c r="V458" s="13">
        <v>0.2260452054971045</v>
      </c>
      <c r="W458" s="13">
        <v>-6.4806093385531005E-3</v>
      </c>
      <c r="X458" s="13" t="s">
        <v>770</v>
      </c>
      <c r="Y458" s="13">
        <v>-2.7619319778158458E-2</v>
      </c>
      <c r="Z458" s="15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29"/>
      <c r="B459" s="45" t="s">
        <v>275</v>
      </c>
      <c r="C459" s="46"/>
      <c r="D459" s="44">
        <v>0.1</v>
      </c>
      <c r="E459" s="44">
        <v>1.8</v>
      </c>
      <c r="F459" s="44">
        <v>0</v>
      </c>
      <c r="G459" s="44">
        <v>1.6</v>
      </c>
      <c r="H459" s="44">
        <v>85.84</v>
      </c>
      <c r="I459" s="44">
        <v>0.38</v>
      </c>
      <c r="J459" s="44">
        <v>0.37</v>
      </c>
      <c r="K459" s="44">
        <v>0.67</v>
      </c>
      <c r="L459" s="44">
        <v>1.74</v>
      </c>
      <c r="M459" s="44">
        <v>0.37</v>
      </c>
      <c r="N459" s="44">
        <v>0.48</v>
      </c>
      <c r="O459" s="44">
        <v>15.63</v>
      </c>
      <c r="P459" s="44">
        <v>0.57999999999999996</v>
      </c>
      <c r="Q459" s="44">
        <v>4.32</v>
      </c>
      <c r="R459" s="44" t="s">
        <v>276</v>
      </c>
      <c r="S459" s="44">
        <v>0.44</v>
      </c>
      <c r="T459" s="44">
        <v>1.1499999999999999</v>
      </c>
      <c r="U459" s="44">
        <v>0.92</v>
      </c>
      <c r="V459" s="44">
        <v>3.64</v>
      </c>
      <c r="W459" s="44">
        <v>0.1</v>
      </c>
      <c r="X459" s="44">
        <v>5.87</v>
      </c>
      <c r="Y459" s="44">
        <v>0.44</v>
      </c>
      <c r="Z459" s="15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B460" s="30" t="s">
        <v>318</v>
      </c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BM460" s="55"/>
    </row>
    <row r="461" spans="1:65">
      <c r="BM461" s="55"/>
    </row>
    <row r="462" spans="1:65" ht="15">
      <c r="B462" s="8" t="s">
        <v>594</v>
      </c>
      <c r="BM462" s="27" t="s">
        <v>67</v>
      </c>
    </row>
    <row r="463" spans="1:65" ht="15">
      <c r="A463" s="24" t="s">
        <v>54</v>
      </c>
      <c r="B463" s="18" t="s">
        <v>114</v>
      </c>
      <c r="C463" s="15" t="s">
        <v>115</v>
      </c>
      <c r="D463" s="16" t="s">
        <v>240</v>
      </c>
      <c r="E463" s="17" t="s">
        <v>240</v>
      </c>
      <c r="F463" s="17" t="s">
        <v>240</v>
      </c>
      <c r="G463" s="17" t="s">
        <v>240</v>
      </c>
      <c r="H463" s="17" t="s">
        <v>240</v>
      </c>
      <c r="I463" s="17" t="s">
        <v>240</v>
      </c>
      <c r="J463" s="17" t="s">
        <v>240</v>
      </c>
      <c r="K463" s="17" t="s">
        <v>240</v>
      </c>
      <c r="L463" s="17" t="s">
        <v>240</v>
      </c>
      <c r="M463" s="17" t="s">
        <v>240</v>
      </c>
      <c r="N463" s="17" t="s">
        <v>240</v>
      </c>
      <c r="O463" s="17" t="s">
        <v>240</v>
      </c>
      <c r="P463" s="17" t="s">
        <v>240</v>
      </c>
      <c r="Q463" s="17" t="s">
        <v>240</v>
      </c>
      <c r="R463" s="17" t="s">
        <v>240</v>
      </c>
      <c r="S463" s="17" t="s">
        <v>240</v>
      </c>
      <c r="T463" s="17" t="s">
        <v>240</v>
      </c>
      <c r="U463" s="17" t="s">
        <v>240</v>
      </c>
      <c r="V463" s="17" t="s">
        <v>240</v>
      </c>
      <c r="W463" s="17" t="s">
        <v>240</v>
      </c>
      <c r="X463" s="17" t="s">
        <v>240</v>
      </c>
      <c r="Y463" s="17" t="s">
        <v>240</v>
      </c>
      <c r="Z463" s="17" t="s">
        <v>240</v>
      </c>
      <c r="AA463" s="17" t="s">
        <v>240</v>
      </c>
      <c r="AB463" s="17" t="s">
        <v>240</v>
      </c>
      <c r="AC463" s="15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1</v>
      </c>
    </row>
    <row r="464" spans="1:65">
      <c r="A464" s="29"/>
      <c r="B464" s="19" t="s">
        <v>241</v>
      </c>
      <c r="C464" s="9" t="s">
        <v>241</v>
      </c>
      <c r="D464" s="151" t="s">
        <v>243</v>
      </c>
      <c r="E464" s="152" t="s">
        <v>244</v>
      </c>
      <c r="F464" s="152" t="s">
        <v>245</v>
      </c>
      <c r="G464" s="152" t="s">
        <v>246</v>
      </c>
      <c r="H464" s="152" t="s">
        <v>248</v>
      </c>
      <c r="I464" s="152" t="s">
        <v>249</v>
      </c>
      <c r="J464" s="152" t="s">
        <v>250</v>
      </c>
      <c r="K464" s="152" t="s">
        <v>251</v>
      </c>
      <c r="L464" s="152" t="s">
        <v>252</v>
      </c>
      <c r="M464" s="152" t="s">
        <v>253</v>
      </c>
      <c r="N464" s="152" t="s">
        <v>254</v>
      </c>
      <c r="O464" s="152" t="s">
        <v>255</v>
      </c>
      <c r="P464" s="152" t="s">
        <v>256</v>
      </c>
      <c r="Q464" s="152" t="s">
        <v>257</v>
      </c>
      <c r="R464" s="152" t="s">
        <v>258</v>
      </c>
      <c r="S464" s="152" t="s">
        <v>259</v>
      </c>
      <c r="T464" s="152" t="s">
        <v>260</v>
      </c>
      <c r="U464" s="152" t="s">
        <v>261</v>
      </c>
      <c r="V464" s="152" t="s">
        <v>279</v>
      </c>
      <c r="W464" s="152" t="s">
        <v>308</v>
      </c>
      <c r="X464" s="152" t="s">
        <v>280</v>
      </c>
      <c r="Y464" s="152" t="s">
        <v>262</v>
      </c>
      <c r="Z464" s="152" t="s">
        <v>263</v>
      </c>
      <c r="AA464" s="152" t="s">
        <v>281</v>
      </c>
      <c r="AB464" s="152" t="s">
        <v>265</v>
      </c>
      <c r="AC464" s="15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 t="s">
        <v>1</v>
      </c>
    </row>
    <row r="465" spans="1:65">
      <c r="A465" s="29"/>
      <c r="B465" s="19"/>
      <c r="C465" s="9"/>
      <c r="D465" s="10" t="s">
        <v>118</v>
      </c>
      <c r="E465" s="11" t="s">
        <v>118</v>
      </c>
      <c r="F465" s="11" t="s">
        <v>118</v>
      </c>
      <c r="G465" s="11" t="s">
        <v>304</v>
      </c>
      <c r="H465" s="11" t="s">
        <v>304</v>
      </c>
      <c r="I465" s="11" t="s">
        <v>305</v>
      </c>
      <c r="J465" s="11" t="s">
        <v>305</v>
      </c>
      <c r="K465" s="11" t="s">
        <v>305</v>
      </c>
      <c r="L465" s="11" t="s">
        <v>305</v>
      </c>
      <c r="M465" s="11" t="s">
        <v>305</v>
      </c>
      <c r="N465" s="11" t="s">
        <v>305</v>
      </c>
      <c r="O465" s="11" t="s">
        <v>304</v>
      </c>
      <c r="P465" s="11" t="s">
        <v>305</v>
      </c>
      <c r="Q465" s="11" t="s">
        <v>304</v>
      </c>
      <c r="R465" s="11" t="s">
        <v>118</v>
      </c>
      <c r="S465" s="11" t="s">
        <v>305</v>
      </c>
      <c r="T465" s="11" t="s">
        <v>118</v>
      </c>
      <c r="U465" s="11" t="s">
        <v>305</v>
      </c>
      <c r="V465" s="11" t="s">
        <v>305</v>
      </c>
      <c r="W465" s="11" t="s">
        <v>118</v>
      </c>
      <c r="X465" s="11" t="s">
        <v>304</v>
      </c>
      <c r="Y465" s="11" t="s">
        <v>305</v>
      </c>
      <c r="Z465" s="11" t="s">
        <v>305</v>
      </c>
      <c r="AA465" s="11" t="s">
        <v>305</v>
      </c>
      <c r="AB465" s="11" t="s">
        <v>305</v>
      </c>
      <c r="AC465" s="15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2</v>
      </c>
    </row>
    <row r="466" spans="1:65">
      <c r="A466" s="29"/>
      <c r="B466" s="19"/>
      <c r="C466" s="9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15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3</v>
      </c>
    </row>
    <row r="467" spans="1:65">
      <c r="A467" s="29"/>
      <c r="B467" s="18">
        <v>1</v>
      </c>
      <c r="C467" s="14">
        <v>1</v>
      </c>
      <c r="D467" s="21">
        <v>3.3178999999999998</v>
      </c>
      <c r="E467" s="21">
        <v>3.39</v>
      </c>
      <c r="F467" s="146">
        <v>3.0770391549363501</v>
      </c>
      <c r="G467" s="146">
        <v>1.8500000000000003</v>
      </c>
      <c r="H467" s="146">
        <v>3.8699999999999997</v>
      </c>
      <c r="I467" s="21">
        <v>3.42</v>
      </c>
      <c r="J467" s="21">
        <v>3.3300000000000005</v>
      </c>
      <c r="K467" s="21">
        <v>3.39</v>
      </c>
      <c r="L467" s="21">
        <v>3.54</v>
      </c>
      <c r="M467" s="21">
        <v>3.3300000000000005</v>
      </c>
      <c r="N467" s="21">
        <v>3.4099999999999997</v>
      </c>
      <c r="O467" s="146">
        <v>2.46</v>
      </c>
      <c r="P467" s="21">
        <v>3.29</v>
      </c>
      <c r="Q467" s="21">
        <v>3.3195931127041103</v>
      </c>
      <c r="R467" s="21">
        <v>3.3300000000000005</v>
      </c>
      <c r="S467" s="21">
        <v>3.39</v>
      </c>
      <c r="T467" s="21">
        <v>3.5366</v>
      </c>
      <c r="U467" s="21">
        <v>3.4099999999999997</v>
      </c>
      <c r="V467" s="21">
        <v>3.34</v>
      </c>
      <c r="W467" s="146">
        <v>2.72</v>
      </c>
      <c r="X467" s="21">
        <v>3.3099999999999996</v>
      </c>
      <c r="Y467" s="21">
        <v>3.4279999999999999</v>
      </c>
      <c r="Z467" s="21">
        <v>3.51</v>
      </c>
      <c r="AA467" s="146">
        <v>1.47</v>
      </c>
      <c r="AB467" s="146">
        <v>3.72</v>
      </c>
      <c r="AC467" s="15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1</v>
      </c>
    </row>
    <row r="468" spans="1:65">
      <c r="A468" s="29"/>
      <c r="B468" s="19">
        <v>1</v>
      </c>
      <c r="C468" s="9">
        <v>2</v>
      </c>
      <c r="D468" s="11">
        <v>3.3419999999999996</v>
      </c>
      <c r="E468" s="11">
        <v>3.32</v>
      </c>
      <c r="F468" s="148">
        <v>2.9261816255325286</v>
      </c>
      <c r="G468" s="148">
        <v>1.9799999999999998</v>
      </c>
      <c r="H468" s="148">
        <v>3.85</v>
      </c>
      <c r="I468" s="11">
        <v>3.49</v>
      </c>
      <c r="J468" s="11">
        <v>3.39</v>
      </c>
      <c r="K468" s="11">
        <v>3.4000000000000004</v>
      </c>
      <c r="L468" s="11">
        <v>3.44</v>
      </c>
      <c r="M468" s="11">
        <v>3.4000000000000004</v>
      </c>
      <c r="N468" s="11">
        <v>3.4300000000000006</v>
      </c>
      <c r="O468" s="148">
        <v>2.2799999999999998</v>
      </c>
      <c r="P468" s="11">
        <v>3.37</v>
      </c>
      <c r="Q468" s="11">
        <v>3.3917261970726149</v>
      </c>
      <c r="R468" s="11">
        <v>3.42</v>
      </c>
      <c r="S468" s="11">
        <v>3.39</v>
      </c>
      <c r="T468" s="11">
        <v>3.5383999999999998</v>
      </c>
      <c r="U468" s="11">
        <v>3.35</v>
      </c>
      <c r="V468" s="11">
        <v>3.3300000000000005</v>
      </c>
      <c r="W468" s="148">
        <v>3.08</v>
      </c>
      <c r="X468" s="11">
        <v>3.36</v>
      </c>
      <c r="Y468" s="11">
        <v>3.4119999999999999</v>
      </c>
      <c r="Z468" s="11">
        <v>3.55</v>
      </c>
      <c r="AA468" s="148">
        <v>1.42</v>
      </c>
      <c r="AB468" s="148">
        <v>3.63</v>
      </c>
      <c r="AC468" s="15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13</v>
      </c>
    </row>
    <row r="469" spans="1:65">
      <c r="A469" s="29"/>
      <c r="B469" s="19">
        <v>1</v>
      </c>
      <c r="C469" s="9">
        <v>3</v>
      </c>
      <c r="D469" s="11">
        <v>3.2960000000000003</v>
      </c>
      <c r="E469" s="11">
        <v>3.4000000000000004</v>
      </c>
      <c r="F469" s="148">
        <v>2.9032453154912075</v>
      </c>
      <c r="G469" s="148">
        <v>1.9</v>
      </c>
      <c r="H469" s="148">
        <v>3.88</v>
      </c>
      <c r="I469" s="11">
        <v>3.4300000000000006</v>
      </c>
      <c r="J469" s="11">
        <v>3.34</v>
      </c>
      <c r="K469" s="11">
        <v>3.4000000000000004</v>
      </c>
      <c r="L469" s="11">
        <v>3.54</v>
      </c>
      <c r="M469" s="11">
        <v>3.5000000000000004</v>
      </c>
      <c r="N469" s="149">
        <v>3.1</v>
      </c>
      <c r="O469" s="148">
        <v>2.5299999999999998</v>
      </c>
      <c r="P469" s="11">
        <v>3.26</v>
      </c>
      <c r="Q469" s="11">
        <v>3.3295010632197148</v>
      </c>
      <c r="R469" s="11">
        <v>3.4000000000000004</v>
      </c>
      <c r="S469" s="11">
        <v>3.46</v>
      </c>
      <c r="T469" s="11">
        <v>3.5326000000000004</v>
      </c>
      <c r="U469" s="11">
        <v>3.34</v>
      </c>
      <c r="V469" s="11">
        <v>3.32</v>
      </c>
      <c r="W469" s="148">
        <v>2.62</v>
      </c>
      <c r="X469" s="11">
        <v>3.35</v>
      </c>
      <c r="Y469" s="11">
        <v>3.3759999999999999</v>
      </c>
      <c r="Z469" s="11">
        <v>3.6000000000000005</v>
      </c>
      <c r="AA469" s="148">
        <v>1.72</v>
      </c>
      <c r="AB469" s="148">
        <v>3.6799999999999997</v>
      </c>
      <c r="AC469" s="15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16</v>
      </c>
    </row>
    <row r="470" spans="1:65">
      <c r="A470" s="29"/>
      <c r="B470" s="19">
        <v>1</v>
      </c>
      <c r="C470" s="9">
        <v>4</v>
      </c>
      <c r="D470" s="11">
        <v>3.3133999999999997</v>
      </c>
      <c r="E470" s="11">
        <v>3.4099999999999997</v>
      </c>
      <c r="F470" s="148">
        <v>3.2357735920388224</v>
      </c>
      <c r="G470" s="148">
        <v>1.97</v>
      </c>
      <c r="H470" s="148">
        <v>3.85</v>
      </c>
      <c r="I470" s="11">
        <v>3.4000000000000004</v>
      </c>
      <c r="J470" s="11">
        <v>3.34</v>
      </c>
      <c r="K470" s="11">
        <v>3.35</v>
      </c>
      <c r="L470" s="11">
        <v>3.5699999999999994</v>
      </c>
      <c r="M470" s="11">
        <v>3.4000000000000004</v>
      </c>
      <c r="N470" s="11">
        <v>3.4300000000000006</v>
      </c>
      <c r="O470" s="148">
        <v>2.5</v>
      </c>
      <c r="P470" s="11">
        <v>3.2799999999999994</v>
      </c>
      <c r="Q470" s="11">
        <v>3.3230378540730299</v>
      </c>
      <c r="R470" s="11">
        <v>3.35</v>
      </c>
      <c r="S470" s="11">
        <v>3.42</v>
      </c>
      <c r="T470" s="11">
        <v>3.5324</v>
      </c>
      <c r="U470" s="11">
        <v>3.35</v>
      </c>
      <c r="V470" s="11">
        <v>3.44</v>
      </c>
      <c r="W470" s="148">
        <v>3.02</v>
      </c>
      <c r="X470" s="11">
        <v>3.3000000000000003</v>
      </c>
      <c r="Y470" s="11">
        <v>3.3595999999999999</v>
      </c>
      <c r="Z470" s="11">
        <v>3.53</v>
      </c>
      <c r="AA470" s="148">
        <v>1.66</v>
      </c>
      <c r="AB470" s="148">
        <v>3.6799999999999997</v>
      </c>
      <c r="AC470" s="15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3.3911464534097622</v>
      </c>
    </row>
    <row r="471" spans="1:65">
      <c r="A471" s="29"/>
      <c r="B471" s="19">
        <v>1</v>
      </c>
      <c r="C471" s="9">
        <v>5</v>
      </c>
      <c r="D471" s="11">
        <v>3.3347000000000002</v>
      </c>
      <c r="E471" s="11">
        <v>3.3099999999999996</v>
      </c>
      <c r="F471" s="148">
        <v>3.0982547880631786</v>
      </c>
      <c r="G471" s="148">
        <v>2.0099999999999998</v>
      </c>
      <c r="H471" s="148">
        <v>3.85</v>
      </c>
      <c r="I471" s="149">
        <v>3.55</v>
      </c>
      <c r="J471" s="11">
        <v>3.36</v>
      </c>
      <c r="K471" s="11">
        <v>3.36</v>
      </c>
      <c r="L471" s="11">
        <v>3.53</v>
      </c>
      <c r="M471" s="11">
        <v>3.38</v>
      </c>
      <c r="N471" s="11">
        <v>3.4099999999999997</v>
      </c>
      <c r="O471" s="148">
        <v>2.67</v>
      </c>
      <c r="P471" s="11">
        <v>3.25</v>
      </c>
      <c r="Q471" s="11">
        <v>3.2882754687786502</v>
      </c>
      <c r="R471" s="11">
        <v>3.2199999999999998</v>
      </c>
      <c r="S471" s="11">
        <v>3.42</v>
      </c>
      <c r="T471" s="11">
        <v>3.5383999999999998</v>
      </c>
      <c r="U471" s="11">
        <v>3.37</v>
      </c>
      <c r="V471" s="11">
        <v>3.17</v>
      </c>
      <c r="W471" s="148">
        <v>2.62</v>
      </c>
      <c r="X471" s="11">
        <v>3.35</v>
      </c>
      <c r="Y471" s="11">
        <v>3.4033000000000002</v>
      </c>
      <c r="Z471" s="11">
        <v>3.52</v>
      </c>
      <c r="AA471" s="148">
        <v>3.65</v>
      </c>
      <c r="AB471" s="148">
        <v>3.6799999999999997</v>
      </c>
      <c r="AC471" s="15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>
        <v>34</v>
      </c>
    </row>
    <row r="472" spans="1:65">
      <c r="A472" s="29"/>
      <c r="B472" s="19">
        <v>1</v>
      </c>
      <c r="C472" s="9">
        <v>6</v>
      </c>
      <c r="D472" s="11">
        <v>3.3536999999999999</v>
      </c>
      <c r="E472" s="11">
        <v>3.37</v>
      </c>
      <c r="F472" s="148">
        <v>3.1292081708766126</v>
      </c>
      <c r="G472" s="149">
        <v>2.76</v>
      </c>
      <c r="H472" s="148">
        <v>3.8599999999999994</v>
      </c>
      <c r="I472" s="11">
        <v>3.4099999999999997</v>
      </c>
      <c r="J472" s="11">
        <v>3.3300000000000005</v>
      </c>
      <c r="K472" s="11">
        <v>3.34</v>
      </c>
      <c r="L472" s="11">
        <v>3.52</v>
      </c>
      <c r="M472" s="11">
        <v>3.37</v>
      </c>
      <c r="N472" s="11">
        <v>3.16</v>
      </c>
      <c r="O472" s="148">
        <v>2.3199999999999998</v>
      </c>
      <c r="P472" s="11">
        <v>3.35</v>
      </c>
      <c r="Q472" s="11">
        <v>3.367283272406226</v>
      </c>
      <c r="R472" s="11">
        <v>3.46</v>
      </c>
      <c r="S472" s="149">
        <v>3.54</v>
      </c>
      <c r="T472" s="11">
        <v>3.5313999999999997</v>
      </c>
      <c r="U472" s="11">
        <v>3.39</v>
      </c>
      <c r="V472" s="11">
        <v>3.3099999999999996</v>
      </c>
      <c r="W472" s="148">
        <v>2.62</v>
      </c>
      <c r="X472" s="11">
        <v>3.4000000000000004</v>
      </c>
      <c r="Y472" s="11">
        <v>3.3439999999999999</v>
      </c>
      <c r="Z472" s="11">
        <v>3.52</v>
      </c>
      <c r="AA472" s="148">
        <v>3.72</v>
      </c>
      <c r="AB472" s="148">
        <v>3.61</v>
      </c>
      <c r="AC472" s="15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20" t="s">
        <v>271</v>
      </c>
      <c r="C473" s="12"/>
      <c r="D473" s="22">
        <v>3.326283333333333</v>
      </c>
      <c r="E473" s="22">
        <v>3.3666666666666667</v>
      </c>
      <c r="F473" s="22">
        <v>3.0616171078231162</v>
      </c>
      <c r="G473" s="22">
        <v>2.0783333333333336</v>
      </c>
      <c r="H473" s="22">
        <v>3.86</v>
      </c>
      <c r="I473" s="22">
        <v>3.4499999999999997</v>
      </c>
      <c r="J473" s="22">
        <v>3.348333333333334</v>
      </c>
      <c r="K473" s="22">
        <v>3.3733333333333335</v>
      </c>
      <c r="L473" s="22">
        <v>3.5233333333333334</v>
      </c>
      <c r="M473" s="22">
        <v>3.3966666666666669</v>
      </c>
      <c r="N473" s="22">
        <v>3.3233333333333337</v>
      </c>
      <c r="O473" s="22">
        <v>2.46</v>
      </c>
      <c r="P473" s="22">
        <v>3.3000000000000003</v>
      </c>
      <c r="Q473" s="22">
        <v>3.3365694947090581</v>
      </c>
      <c r="R473" s="22">
        <v>3.3633333333333333</v>
      </c>
      <c r="S473" s="22">
        <v>3.4366666666666661</v>
      </c>
      <c r="T473" s="22">
        <v>3.534966666666667</v>
      </c>
      <c r="U473" s="22">
        <v>3.3683333333333336</v>
      </c>
      <c r="V473" s="22">
        <v>3.3183333333333334</v>
      </c>
      <c r="W473" s="22">
        <v>2.7800000000000007</v>
      </c>
      <c r="X473" s="22">
        <v>3.3450000000000002</v>
      </c>
      <c r="Y473" s="22">
        <v>3.3871500000000001</v>
      </c>
      <c r="Z473" s="22">
        <v>3.5383333333333336</v>
      </c>
      <c r="AA473" s="22">
        <v>2.2733333333333334</v>
      </c>
      <c r="AB473" s="22">
        <v>3.6666666666666665</v>
      </c>
      <c r="AC473" s="15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272</v>
      </c>
      <c r="C474" s="28"/>
      <c r="D474" s="11">
        <v>3.3262999999999998</v>
      </c>
      <c r="E474" s="11">
        <v>3.38</v>
      </c>
      <c r="F474" s="11">
        <v>3.0876469714997645</v>
      </c>
      <c r="G474" s="11">
        <v>1.9749999999999999</v>
      </c>
      <c r="H474" s="11">
        <v>3.8549999999999995</v>
      </c>
      <c r="I474" s="11">
        <v>3.4250000000000003</v>
      </c>
      <c r="J474" s="11">
        <v>3.34</v>
      </c>
      <c r="K474" s="11">
        <v>3.375</v>
      </c>
      <c r="L474" s="11">
        <v>3.5350000000000001</v>
      </c>
      <c r="M474" s="11">
        <v>3.39</v>
      </c>
      <c r="N474" s="11">
        <v>3.4099999999999997</v>
      </c>
      <c r="O474" s="11">
        <v>2.48</v>
      </c>
      <c r="P474" s="11">
        <v>3.2849999999999997</v>
      </c>
      <c r="Q474" s="11">
        <v>3.3262694586463724</v>
      </c>
      <c r="R474" s="11">
        <v>3.375</v>
      </c>
      <c r="S474" s="11">
        <v>3.42</v>
      </c>
      <c r="T474" s="11">
        <v>3.5346000000000002</v>
      </c>
      <c r="U474" s="11">
        <v>3.3600000000000003</v>
      </c>
      <c r="V474" s="11">
        <v>3.3250000000000002</v>
      </c>
      <c r="W474" s="11">
        <v>2.67</v>
      </c>
      <c r="X474" s="11">
        <v>3.35</v>
      </c>
      <c r="Y474" s="11">
        <v>3.3896500000000001</v>
      </c>
      <c r="Z474" s="11">
        <v>3.5249999999999999</v>
      </c>
      <c r="AA474" s="11">
        <v>1.69</v>
      </c>
      <c r="AB474" s="11">
        <v>3.6799999999999997</v>
      </c>
      <c r="AC474" s="15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3" t="s">
        <v>273</v>
      </c>
      <c r="C475" s="28"/>
      <c r="D475" s="23">
        <v>2.1084915619149703E-2</v>
      </c>
      <c r="E475" s="23">
        <v>4.2268979957726431E-2</v>
      </c>
      <c r="F475" s="23">
        <v>0.12641486179980455</v>
      </c>
      <c r="G475" s="23">
        <v>0.33902310639050126</v>
      </c>
      <c r="H475" s="23">
        <v>1.2649110640673387E-2</v>
      </c>
      <c r="I475" s="23">
        <v>5.8309518948452918E-2</v>
      </c>
      <c r="J475" s="23">
        <v>2.3166067138525297E-2</v>
      </c>
      <c r="K475" s="23">
        <v>2.6583202716502705E-2</v>
      </c>
      <c r="L475" s="23">
        <v>4.4121045620731346E-2</v>
      </c>
      <c r="M475" s="23">
        <v>5.6803755744375489E-2</v>
      </c>
      <c r="N475" s="23">
        <v>0.15121728296285011</v>
      </c>
      <c r="O475" s="23">
        <v>0.14324803663575991</v>
      </c>
      <c r="P475" s="23">
        <v>4.8989794855663696E-2</v>
      </c>
      <c r="Q475" s="23">
        <v>3.6984257366128155E-2</v>
      </c>
      <c r="R475" s="23">
        <v>8.4537959915452626E-2</v>
      </c>
      <c r="S475" s="23">
        <v>5.6803755744375427E-2</v>
      </c>
      <c r="T475" s="23">
        <v>3.1985413342125401E-3</v>
      </c>
      <c r="U475" s="23">
        <v>2.7141603981096312E-2</v>
      </c>
      <c r="V475" s="23">
        <v>8.6583293230661246E-2</v>
      </c>
      <c r="W475" s="23">
        <v>0.21354156504062619</v>
      </c>
      <c r="X475" s="23">
        <v>3.6193922141707822E-2</v>
      </c>
      <c r="Y475" s="23">
        <v>3.2534028339570913E-2</v>
      </c>
      <c r="Z475" s="23">
        <v>3.3115957885386342E-2</v>
      </c>
      <c r="AA475" s="23">
        <v>1.0994483465205018</v>
      </c>
      <c r="AB475" s="23">
        <v>3.9832984656772465E-2</v>
      </c>
      <c r="AC475" s="207"/>
      <c r="AD475" s="208"/>
      <c r="AE475" s="208"/>
      <c r="AF475" s="208"/>
      <c r="AG475" s="208"/>
      <c r="AH475" s="208"/>
      <c r="AI475" s="208"/>
      <c r="AJ475" s="208"/>
      <c r="AK475" s="208"/>
      <c r="AL475" s="208"/>
      <c r="AM475" s="208"/>
      <c r="AN475" s="208"/>
      <c r="AO475" s="208"/>
      <c r="AP475" s="208"/>
      <c r="AQ475" s="208"/>
      <c r="AR475" s="208"/>
      <c r="AS475" s="208"/>
      <c r="AT475" s="208"/>
      <c r="AU475" s="208"/>
      <c r="AV475" s="208"/>
      <c r="AW475" s="208"/>
      <c r="AX475" s="208"/>
      <c r="AY475" s="208"/>
      <c r="AZ475" s="208"/>
      <c r="BA475" s="208"/>
      <c r="BB475" s="208"/>
      <c r="BC475" s="208"/>
      <c r="BD475" s="208"/>
      <c r="BE475" s="208"/>
      <c r="BF475" s="208"/>
      <c r="BG475" s="208"/>
      <c r="BH475" s="208"/>
      <c r="BI475" s="208"/>
      <c r="BJ475" s="208"/>
      <c r="BK475" s="208"/>
      <c r="BL475" s="208"/>
      <c r="BM475" s="56"/>
    </row>
    <row r="476" spans="1:65">
      <c r="A476" s="29"/>
      <c r="B476" s="3" t="s">
        <v>87</v>
      </c>
      <c r="C476" s="28"/>
      <c r="D476" s="13">
        <v>6.3388814199481017E-3</v>
      </c>
      <c r="E476" s="13">
        <v>1.255514256170092E-2</v>
      </c>
      <c r="F476" s="13">
        <v>4.129022583417969E-2</v>
      </c>
      <c r="G476" s="13">
        <v>0.16312258527209361</v>
      </c>
      <c r="H476" s="13">
        <v>3.2769716685682351E-3</v>
      </c>
      <c r="I476" s="13">
        <v>1.690130984013128E-2</v>
      </c>
      <c r="J476" s="13">
        <v>6.9186860543131784E-3</v>
      </c>
      <c r="K476" s="13">
        <v>7.8803960622043593E-3</v>
      </c>
      <c r="L476" s="13">
        <v>1.2522529504464903E-2</v>
      </c>
      <c r="M476" s="13">
        <v>1.672338245663655E-2</v>
      </c>
      <c r="N476" s="13">
        <v>4.5501689958731224E-2</v>
      </c>
      <c r="O476" s="13">
        <v>5.8230909201528423E-2</v>
      </c>
      <c r="P476" s="13">
        <v>1.484539238050415E-2</v>
      </c>
      <c r="Q476" s="13">
        <v>1.1084515825243767E-2</v>
      </c>
      <c r="R476" s="13">
        <v>2.5135171431750036E-2</v>
      </c>
      <c r="S476" s="13">
        <v>1.6528735910099544E-2</v>
      </c>
      <c r="T476" s="13">
        <v>9.0482927728103223E-4</v>
      </c>
      <c r="U476" s="13">
        <v>8.0578735223442773E-3</v>
      </c>
      <c r="V476" s="13">
        <v>2.6092403786236437E-2</v>
      </c>
      <c r="W476" s="13">
        <v>7.6813512604541778E-2</v>
      </c>
      <c r="X476" s="13">
        <v>1.0820305573006821E-2</v>
      </c>
      <c r="Y476" s="13">
        <v>9.6051336195831036E-3</v>
      </c>
      <c r="Z476" s="13">
        <v>9.3591967645934079E-3</v>
      </c>
      <c r="AA476" s="13">
        <v>0.48362830492104186</v>
      </c>
      <c r="AB476" s="13">
        <v>1.0863541270028854E-2</v>
      </c>
      <c r="AC476" s="15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29"/>
      <c r="B477" s="3" t="s">
        <v>274</v>
      </c>
      <c r="C477" s="28"/>
      <c r="D477" s="13">
        <v>-1.9127195173540779E-2</v>
      </c>
      <c r="E477" s="13">
        <v>-7.2187347492708165E-3</v>
      </c>
      <c r="F477" s="13">
        <v>-9.7173433856065916E-2</v>
      </c>
      <c r="G477" s="13">
        <v>-0.38712958526353491</v>
      </c>
      <c r="H477" s="13">
        <v>0.13825812392113312</v>
      </c>
      <c r="I477" s="13">
        <v>1.735505894505418E-2</v>
      </c>
      <c r="J477" s="13">
        <v>-1.2624969362022065E-2</v>
      </c>
      <c r="K477" s="13">
        <v>-5.2528312537247768E-3</v>
      </c>
      <c r="L477" s="13">
        <v>3.8979997396060284E-2</v>
      </c>
      <c r="M477" s="13">
        <v>1.6278309806863067E-3</v>
      </c>
      <c r="N477" s="13">
        <v>-1.9997107470319686E-2</v>
      </c>
      <c r="O477" s="13">
        <v>-0.27458161014352656</v>
      </c>
      <c r="P477" s="13">
        <v>-2.6877769704730659E-2</v>
      </c>
      <c r="Q477" s="13">
        <v>-1.6093955082897571E-2</v>
      </c>
      <c r="R477" s="13">
        <v>-8.2016864970437808E-3</v>
      </c>
      <c r="S477" s="13">
        <v>1.3423251953962101E-2</v>
      </c>
      <c r="T477" s="13">
        <v>4.2410498995788082E-2</v>
      </c>
      <c r="U477" s="13">
        <v>-6.7272588753841678E-3</v>
      </c>
      <c r="V477" s="13">
        <v>-2.1471535091979299E-2</v>
      </c>
      <c r="W477" s="13">
        <v>-0.18021824235731843</v>
      </c>
      <c r="X477" s="13">
        <v>-1.3607921109795251E-2</v>
      </c>
      <c r="Y477" s="13">
        <v>-1.1784962592057413E-3</v>
      </c>
      <c r="Z477" s="13">
        <v>4.3403280261038679E-2</v>
      </c>
      <c r="AA477" s="13">
        <v>-0.32962690801881456</v>
      </c>
      <c r="AB477" s="13">
        <v>8.1246922550298972E-2</v>
      </c>
      <c r="AC477" s="15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A478" s="29"/>
      <c r="B478" s="45" t="s">
        <v>275</v>
      </c>
      <c r="C478" s="46"/>
      <c r="D478" s="44">
        <v>0.39</v>
      </c>
      <c r="E478" s="44">
        <v>0.04</v>
      </c>
      <c r="F478" s="44">
        <v>3.21</v>
      </c>
      <c r="G478" s="44">
        <v>13.68</v>
      </c>
      <c r="H478" s="44">
        <v>5.29</v>
      </c>
      <c r="I478" s="44">
        <v>0.92</v>
      </c>
      <c r="J478" s="44">
        <v>0.16</v>
      </c>
      <c r="K478" s="44">
        <v>0.11</v>
      </c>
      <c r="L478" s="44">
        <v>1.7</v>
      </c>
      <c r="M478" s="44">
        <v>0.35</v>
      </c>
      <c r="N478" s="44">
        <v>0.43</v>
      </c>
      <c r="O478" s="44">
        <v>9.6199999999999992</v>
      </c>
      <c r="P478" s="44">
        <v>0.67</v>
      </c>
      <c r="Q478" s="44">
        <v>0.28000000000000003</v>
      </c>
      <c r="R478" s="44">
        <v>0</v>
      </c>
      <c r="S478" s="44">
        <v>0.78</v>
      </c>
      <c r="T478" s="44">
        <v>1.83</v>
      </c>
      <c r="U478" s="44">
        <v>0.05</v>
      </c>
      <c r="V478" s="44">
        <v>0.48</v>
      </c>
      <c r="W478" s="44">
        <v>6.21</v>
      </c>
      <c r="X478" s="44">
        <v>0.2</v>
      </c>
      <c r="Y478" s="44">
        <v>0.25</v>
      </c>
      <c r="Z478" s="44">
        <v>1.86</v>
      </c>
      <c r="AA478" s="44">
        <v>11.61</v>
      </c>
      <c r="AB478" s="44">
        <v>3.23</v>
      </c>
      <c r="AC478" s="15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B479" s="3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BM479" s="55"/>
    </row>
    <row r="480" spans="1:65" ht="15">
      <c r="B480" s="8" t="s">
        <v>595</v>
      </c>
      <c r="BM480" s="27" t="s">
        <v>67</v>
      </c>
    </row>
    <row r="481" spans="1:65" ht="15">
      <c r="A481" s="24" t="s">
        <v>17</v>
      </c>
      <c r="B481" s="18" t="s">
        <v>114</v>
      </c>
      <c r="C481" s="15" t="s">
        <v>115</v>
      </c>
      <c r="D481" s="16" t="s">
        <v>240</v>
      </c>
      <c r="E481" s="17" t="s">
        <v>240</v>
      </c>
      <c r="F481" s="17" t="s">
        <v>240</v>
      </c>
      <c r="G481" s="17" t="s">
        <v>240</v>
      </c>
      <c r="H481" s="17" t="s">
        <v>240</v>
      </c>
      <c r="I481" s="17" t="s">
        <v>240</v>
      </c>
      <c r="J481" s="17" t="s">
        <v>240</v>
      </c>
      <c r="K481" s="17" t="s">
        <v>240</v>
      </c>
      <c r="L481" s="17" t="s">
        <v>240</v>
      </c>
      <c r="M481" s="17" t="s">
        <v>240</v>
      </c>
      <c r="N481" s="17" t="s">
        <v>240</v>
      </c>
      <c r="O481" s="17" t="s">
        <v>240</v>
      </c>
      <c r="P481" s="17" t="s">
        <v>240</v>
      </c>
      <c r="Q481" s="17" t="s">
        <v>240</v>
      </c>
      <c r="R481" s="17" t="s">
        <v>240</v>
      </c>
      <c r="S481" s="17" t="s">
        <v>240</v>
      </c>
      <c r="T481" s="17" t="s">
        <v>240</v>
      </c>
      <c r="U481" s="17" t="s">
        <v>240</v>
      </c>
      <c r="V481" s="17" t="s">
        <v>240</v>
      </c>
      <c r="W481" s="17" t="s">
        <v>240</v>
      </c>
      <c r="X481" s="17" t="s">
        <v>240</v>
      </c>
      <c r="Y481" s="17" t="s">
        <v>240</v>
      </c>
      <c r="Z481" s="17" t="s">
        <v>240</v>
      </c>
      <c r="AA481" s="15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9" t="s">
        <v>241</v>
      </c>
      <c r="C482" s="9" t="s">
        <v>241</v>
      </c>
      <c r="D482" s="151" t="s">
        <v>243</v>
      </c>
      <c r="E482" s="152" t="s">
        <v>246</v>
      </c>
      <c r="F482" s="152" t="s">
        <v>248</v>
      </c>
      <c r="G482" s="152" t="s">
        <v>249</v>
      </c>
      <c r="H482" s="152" t="s">
        <v>250</v>
      </c>
      <c r="I482" s="152" t="s">
        <v>251</v>
      </c>
      <c r="J482" s="152" t="s">
        <v>252</v>
      </c>
      <c r="K482" s="152" t="s">
        <v>253</v>
      </c>
      <c r="L482" s="152" t="s">
        <v>254</v>
      </c>
      <c r="M482" s="152" t="s">
        <v>255</v>
      </c>
      <c r="N482" s="152" t="s">
        <v>256</v>
      </c>
      <c r="O482" s="152" t="s">
        <v>257</v>
      </c>
      <c r="P482" s="152" t="s">
        <v>258</v>
      </c>
      <c r="Q482" s="152" t="s">
        <v>259</v>
      </c>
      <c r="R482" s="152" t="s">
        <v>260</v>
      </c>
      <c r="S482" s="152" t="s">
        <v>261</v>
      </c>
      <c r="T482" s="152" t="s">
        <v>279</v>
      </c>
      <c r="U482" s="152" t="s">
        <v>308</v>
      </c>
      <c r="V482" s="152" t="s">
        <v>280</v>
      </c>
      <c r="W482" s="152" t="s">
        <v>262</v>
      </c>
      <c r="X482" s="152" t="s">
        <v>263</v>
      </c>
      <c r="Y482" s="152" t="s">
        <v>281</v>
      </c>
      <c r="Z482" s="152" t="s">
        <v>265</v>
      </c>
      <c r="AA482" s="15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 t="s">
        <v>3</v>
      </c>
    </row>
    <row r="483" spans="1:65">
      <c r="A483" s="29"/>
      <c r="B483" s="19"/>
      <c r="C483" s="9"/>
      <c r="D483" s="10" t="s">
        <v>304</v>
      </c>
      <c r="E483" s="11" t="s">
        <v>304</v>
      </c>
      <c r="F483" s="11" t="s">
        <v>304</v>
      </c>
      <c r="G483" s="11" t="s">
        <v>305</v>
      </c>
      <c r="H483" s="11" t="s">
        <v>305</v>
      </c>
      <c r="I483" s="11" t="s">
        <v>305</v>
      </c>
      <c r="J483" s="11" t="s">
        <v>305</v>
      </c>
      <c r="K483" s="11" t="s">
        <v>305</v>
      </c>
      <c r="L483" s="11" t="s">
        <v>304</v>
      </c>
      <c r="M483" s="11" t="s">
        <v>304</v>
      </c>
      <c r="N483" s="11" t="s">
        <v>305</v>
      </c>
      <c r="O483" s="11" t="s">
        <v>304</v>
      </c>
      <c r="P483" s="11" t="s">
        <v>118</v>
      </c>
      <c r="Q483" s="11" t="s">
        <v>305</v>
      </c>
      <c r="R483" s="11" t="s">
        <v>304</v>
      </c>
      <c r="S483" s="11" t="s">
        <v>305</v>
      </c>
      <c r="T483" s="11" t="s">
        <v>305</v>
      </c>
      <c r="U483" s="11" t="s">
        <v>304</v>
      </c>
      <c r="V483" s="11" t="s">
        <v>304</v>
      </c>
      <c r="W483" s="11" t="s">
        <v>305</v>
      </c>
      <c r="X483" s="11" t="s">
        <v>305</v>
      </c>
      <c r="Y483" s="11" t="s">
        <v>305</v>
      </c>
      <c r="Z483" s="11" t="s">
        <v>305</v>
      </c>
      <c r="AA483" s="15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</v>
      </c>
    </row>
    <row r="484" spans="1:65">
      <c r="A484" s="29"/>
      <c r="B484" s="19"/>
      <c r="C484" s="9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15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2</v>
      </c>
    </row>
    <row r="485" spans="1:65">
      <c r="A485" s="29"/>
      <c r="B485" s="18">
        <v>1</v>
      </c>
      <c r="C485" s="14">
        <v>1</v>
      </c>
      <c r="D485" s="214">
        <v>32.479999999999997</v>
      </c>
      <c r="E485" s="214">
        <v>29.3</v>
      </c>
      <c r="F485" s="214">
        <v>32</v>
      </c>
      <c r="G485" s="214">
        <v>34.5</v>
      </c>
      <c r="H485" s="214">
        <v>29</v>
      </c>
      <c r="I485" s="234">
        <v>32.1</v>
      </c>
      <c r="J485" s="214">
        <v>36</v>
      </c>
      <c r="K485" s="214">
        <v>29.3</v>
      </c>
      <c r="L485" s="214">
        <v>33.82</v>
      </c>
      <c r="M485" s="214">
        <v>28.8</v>
      </c>
      <c r="N485" s="234">
        <v>22.8</v>
      </c>
      <c r="O485" s="214">
        <v>30.409196289150046</v>
      </c>
      <c r="P485" s="214">
        <v>32.200000000000003</v>
      </c>
      <c r="Q485" s="234">
        <v>29.8</v>
      </c>
      <c r="R485" s="214">
        <v>31.646139999999999</v>
      </c>
      <c r="S485" s="214">
        <v>33</v>
      </c>
      <c r="T485" s="214">
        <v>30.2</v>
      </c>
      <c r="U485" s="214">
        <v>28.47</v>
      </c>
      <c r="V485" s="214">
        <v>30</v>
      </c>
      <c r="W485" s="214">
        <v>31.899999999999995</v>
      </c>
      <c r="X485" s="214">
        <v>36.9</v>
      </c>
      <c r="Y485" s="214">
        <v>29.4</v>
      </c>
      <c r="Z485" s="214">
        <v>29.3</v>
      </c>
      <c r="AA485" s="216"/>
      <c r="AB485" s="217"/>
      <c r="AC485" s="217"/>
      <c r="AD485" s="217"/>
      <c r="AE485" s="217"/>
      <c r="AF485" s="217"/>
      <c r="AG485" s="217"/>
      <c r="AH485" s="217"/>
      <c r="AI485" s="217"/>
      <c r="AJ485" s="217"/>
      <c r="AK485" s="217"/>
      <c r="AL485" s="217"/>
      <c r="AM485" s="217"/>
      <c r="AN485" s="217"/>
      <c r="AO485" s="217"/>
      <c r="AP485" s="217"/>
      <c r="AQ485" s="217"/>
      <c r="AR485" s="217"/>
      <c r="AS485" s="217"/>
      <c r="AT485" s="217"/>
      <c r="AU485" s="217"/>
      <c r="AV485" s="217"/>
      <c r="AW485" s="217"/>
      <c r="AX485" s="217"/>
      <c r="AY485" s="217"/>
      <c r="AZ485" s="217"/>
      <c r="BA485" s="217"/>
      <c r="BB485" s="217"/>
      <c r="BC485" s="217"/>
      <c r="BD485" s="217"/>
      <c r="BE485" s="217"/>
      <c r="BF485" s="217"/>
      <c r="BG485" s="217"/>
      <c r="BH485" s="217"/>
      <c r="BI485" s="217"/>
      <c r="BJ485" s="217"/>
      <c r="BK485" s="217"/>
      <c r="BL485" s="217"/>
      <c r="BM485" s="218">
        <v>1</v>
      </c>
    </row>
    <row r="486" spans="1:65">
      <c r="A486" s="29"/>
      <c r="B486" s="19">
        <v>1</v>
      </c>
      <c r="C486" s="9">
        <v>2</v>
      </c>
      <c r="D486" s="219">
        <v>33.590000000000003</v>
      </c>
      <c r="E486" s="219">
        <v>33.200000000000003</v>
      </c>
      <c r="F486" s="219">
        <v>34.840000000000003</v>
      </c>
      <c r="G486" s="219">
        <v>32.799999999999997</v>
      </c>
      <c r="H486" s="219">
        <v>29.2</v>
      </c>
      <c r="I486" s="219">
        <v>34.6</v>
      </c>
      <c r="J486" s="219">
        <v>35.5</v>
      </c>
      <c r="K486" s="219">
        <v>30.599999999999998</v>
      </c>
      <c r="L486" s="219">
        <v>32.700000000000003</v>
      </c>
      <c r="M486" s="219">
        <v>29.1</v>
      </c>
      <c r="N486" s="220">
        <v>21.4</v>
      </c>
      <c r="O486" s="219">
        <v>30.80063969003702</v>
      </c>
      <c r="P486" s="219">
        <v>33.9</v>
      </c>
      <c r="Q486" s="219">
        <v>32.200000000000003</v>
      </c>
      <c r="R486" s="219">
        <v>31.626999999999999</v>
      </c>
      <c r="S486" s="219">
        <v>33</v>
      </c>
      <c r="T486" s="219">
        <v>30</v>
      </c>
      <c r="U486" s="219">
        <v>28.54</v>
      </c>
      <c r="V486" s="219">
        <v>31.7</v>
      </c>
      <c r="W486" s="219">
        <v>31.100000000000005</v>
      </c>
      <c r="X486" s="219">
        <v>35.299999999999997</v>
      </c>
      <c r="Y486" s="219">
        <v>33.1</v>
      </c>
      <c r="Z486" s="219">
        <v>29.2</v>
      </c>
      <c r="AA486" s="216"/>
      <c r="AB486" s="217"/>
      <c r="AC486" s="217"/>
      <c r="AD486" s="217"/>
      <c r="AE486" s="217"/>
      <c r="AF486" s="217"/>
      <c r="AG486" s="217"/>
      <c r="AH486" s="217"/>
      <c r="AI486" s="217"/>
      <c r="AJ486" s="217"/>
      <c r="AK486" s="217"/>
      <c r="AL486" s="217"/>
      <c r="AM486" s="217"/>
      <c r="AN486" s="217"/>
      <c r="AO486" s="217"/>
      <c r="AP486" s="217"/>
      <c r="AQ486" s="217"/>
      <c r="AR486" s="217"/>
      <c r="AS486" s="217"/>
      <c r="AT486" s="217"/>
      <c r="AU486" s="217"/>
      <c r="AV486" s="217"/>
      <c r="AW486" s="217"/>
      <c r="AX486" s="217"/>
      <c r="AY486" s="217"/>
      <c r="AZ486" s="217"/>
      <c r="BA486" s="217"/>
      <c r="BB486" s="217"/>
      <c r="BC486" s="217"/>
      <c r="BD486" s="217"/>
      <c r="BE486" s="217"/>
      <c r="BF486" s="217"/>
      <c r="BG486" s="217"/>
      <c r="BH486" s="217"/>
      <c r="BI486" s="217"/>
      <c r="BJ486" s="217"/>
      <c r="BK486" s="217"/>
      <c r="BL486" s="217"/>
      <c r="BM486" s="218">
        <v>14</v>
      </c>
    </row>
    <row r="487" spans="1:65">
      <c r="A487" s="29"/>
      <c r="B487" s="19">
        <v>1</v>
      </c>
      <c r="C487" s="9">
        <v>3</v>
      </c>
      <c r="D487" s="219">
        <v>33.01</v>
      </c>
      <c r="E487" s="219">
        <v>33.4</v>
      </c>
      <c r="F487" s="219">
        <v>38.04</v>
      </c>
      <c r="G487" s="219">
        <v>31.899999999999995</v>
      </c>
      <c r="H487" s="219">
        <v>28.7</v>
      </c>
      <c r="I487" s="219">
        <v>34.299999999999997</v>
      </c>
      <c r="J487" s="219">
        <v>33.299999999999997</v>
      </c>
      <c r="K487" s="219">
        <v>33.799999999999997</v>
      </c>
      <c r="L487" s="219">
        <v>33.5</v>
      </c>
      <c r="M487" s="219">
        <v>28.5</v>
      </c>
      <c r="N487" s="220">
        <v>21.2</v>
      </c>
      <c r="O487" s="219">
        <v>30.273864118545497</v>
      </c>
      <c r="P487" s="219">
        <v>33</v>
      </c>
      <c r="Q487" s="219">
        <v>32.299999999999997</v>
      </c>
      <c r="R487" s="219">
        <v>31.650680000000005</v>
      </c>
      <c r="S487" s="219">
        <v>31</v>
      </c>
      <c r="T487" s="219">
        <v>26.4</v>
      </c>
      <c r="U487" s="219">
        <v>29.69</v>
      </c>
      <c r="V487" s="219">
        <v>29.5</v>
      </c>
      <c r="W487" s="219">
        <v>31.8</v>
      </c>
      <c r="X487" s="219">
        <v>38.200000000000003</v>
      </c>
      <c r="Y487" s="219">
        <v>30</v>
      </c>
      <c r="Z487" s="219">
        <v>31.6</v>
      </c>
      <c r="AA487" s="216"/>
      <c r="AB487" s="217"/>
      <c r="AC487" s="217"/>
      <c r="AD487" s="217"/>
      <c r="AE487" s="217"/>
      <c r="AF487" s="217"/>
      <c r="AG487" s="217"/>
      <c r="AH487" s="217"/>
      <c r="AI487" s="217"/>
      <c r="AJ487" s="217"/>
      <c r="AK487" s="217"/>
      <c r="AL487" s="217"/>
      <c r="AM487" s="217"/>
      <c r="AN487" s="217"/>
      <c r="AO487" s="217"/>
      <c r="AP487" s="217"/>
      <c r="AQ487" s="217"/>
      <c r="AR487" s="217"/>
      <c r="AS487" s="217"/>
      <c r="AT487" s="217"/>
      <c r="AU487" s="217"/>
      <c r="AV487" s="217"/>
      <c r="AW487" s="217"/>
      <c r="AX487" s="217"/>
      <c r="AY487" s="217"/>
      <c r="AZ487" s="217"/>
      <c r="BA487" s="217"/>
      <c r="BB487" s="217"/>
      <c r="BC487" s="217"/>
      <c r="BD487" s="217"/>
      <c r="BE487" s="217"/>
      <c r="BF487" s="217"/>
      <c r="BG487" s="217"/>
      <c r="BH487" s="217"/>
      <c r="BI487" s="217"/>
      <c r="BJ487" s="217"/>
      <c r="BK487" s="217"/>
      <c r="BL487" s="217"/>
      <c r="BM487" s="218">
        <v>16</v>
      </c>
    </row>
    <row r="488" spans="1:65">
      <c r="A488" s="29"/>
      <c r="B488" s="19">
        <v>1</v>
      </c>
      <c r="C488" s="9">
        <v>4</v>
      </c>
      <c r="D488" s="219">
        <v>33.35</v>
      </c>
      <c r="E488" s="219">
        <v>30.1</v>
      </c>
      <c r="F488" s="219">
        <v>33.590000000000003</v>
      </c>
      <c r="G488" s="219">
        <v>32</v>
      </c>
      <c r="H488" s="219">
        <v>30.4</v>
      </c>
      <c r="I488" s="219">
        <v>34.799999999999997</v>
      </c>
      <c r="J488" s="219">
        <v>34.4</v>
      </c>
      <c r="K488" s="219">
        <v>31.8</v>
      </c>
      <c r="L488" s="219">
        <v>32.33</v>
      </c>
      <c r="M488" s="219">
        <v>28.2</v>
      </c>
      <c r="N488" s="220">
        <v>21.9</v>
      </c>
      <c r="O488" s="219">
        <v>30.955005194372408</v>
      </c>
      <c r="P488" s="219">
        <v>33</v>
      </c>
      <c r="Q488" s="219">
        <v>31.899999999999995</v>
      </c>
      <c r="R488" s="219">
        <v>31.65314</v>
      </c>
      <c r="S488" s="219">
        <v>31</v>
      </c>
      <c r="T488" s="219">
        <v>27.2</v>
      </c>
      <c r="U488" s="219">
        <v>29.39</v>
      </c>
      <c r="V488" s="219">
        <v>31.7</v>
      </c>
      <c r="W488" s="219">
        <v>31.899999999999995</v>
      </c>
      <c r="X488" s="219">
        <v>35.4</v>
      </c>
      <c r="Y488" s="219">
        <v>32.4</v>
      </c>
      <c r="Z488" s="219">
        <v>30.800000000000004</v>
      </c>
      <c r="AA488" s="216"/>
      <c r="AB488" s="217"/>
      <c r="AC488" s="217"/>
      <c r="AD488" s="217"/>
      <c r="AE488" s="217"/>
      <c r="AF488" s="217"/>
      <c r="AG488" s="217"/>
      <c r="AH488" s="217"/>
      <c r="AI488" s="217"/>
      <c r="AJ488" s="217"/>
      <c r="AK488" s="217"/>
      <c r="AL488" s="217"/>
      <c r="AM488" s="217"/>
      <c r="AN488" s="217"/>
      <c r="AO488" s="217"/>
      <c r="AP488" s="217"/>
      <c r="AQ488" s="217"/>
      <c r="AR488" s="217"/>
      <c r="AS488" s="217"/>
      <c r="AT488" s="217"/>
      <c r="AU488" s="217"/>
      <c r="AV488" s="217"/>
      <c r="AW488" s="217"/>
      <c r="AX488" s="217"/>
      <c r="AY488" s="217"/>
      <c r="AZ488" s="217"/>
      <c r="BA488" s="217"/>
      <c r="BB488" s="217"/>
      <c r="BC488" s="217"/>
      <c r="BD488" s="217"/>
      <c r="BE488" s="217"/>
      <c r="BF488" s="217"/>
      <c r="BG488" s="217"/>
      <c r="BH488" s="217"/>
      <c r="BI488" s="217"/>
      <c r="BJ488" s="217"/>
      <c r="BK488" s="217"/>
      <c r="BL488" s="217"/>
      <c r="BM488" s="218">
        <v>31.76435428147937</v>
      </c>
    </row>
    <row r="489" spans="1:65">
      <c r="A489" s="29"/>
      <c r="B489" s="19">
        <v>1</v>
      </c>
      <c r="C489" s="9">
        <v>5</v>
      </c>
      <c r="D489" s="219">
        <v>33.770000000000003</v>
      </c>
      <c r="E489" s="219">
        <v>33.5</v>
      </c>
      <c r="F489" s="219">
        <v>29.55</v>
      </c>
      <c r="G489" s="219">
        <v>32.6</v>
      </c>
      <c r="H489" s="219">
        <v>29.3</v>
      </c>
      <c r="I489" s="219">
        <v>33.700000000000003</v>
      </c>
      <c r="J489" s="219">
        <v>36.200000000000003</v>
      </c>
      <c r="K489" s="219">
        <v>31.7</v>
      </c>
      <c r="L489" s="219">
        <v>33.549999999999997</v>
      </c>
      <c r="M489" s="219">
        <v>26.7</v>
      </c>
      <c r="N489" s="220">
        <v>21.6</v>
      </c>
      <c r="O489" s="219">
        <v>30.65739900395933</v>
      </c>
      <c r="P489" s="230">
        <v>30</v>
      </c>
      <c r="Q489" s="219">
        <v>31</v>
      </c>
      <c r="R489" s="219">
        <v>31.648679999999999</v>
      </c>
      <c r="S489" s="219">
        <v>32</v>
      </c>
      <c r="T489" s="219">
        <v>26.9</v>
      </c>
      <c r="U489" s="219">
        <v>27.64</v>
      </c>
      <c r="V489" s="219">
        <v>28.6</v>
      </c>
      <c r="W489" s="219">
        <v>31.899999999999995</v>
      </c>
      <c r="X489" s="219">
        <v>34.4</v>
      </c>
      <c r="Y489" s="219">
        <v>33.6</v>
      </c>
      <c r="Z489" s="219">
        <v>29.5</v>
      </c>
      <c r="AA489" s="216"/>
      <c r="AB489" s="217"/>
      <c r="AC489" s="217"/>
      <c r="AD489" s="217"/>
      <c r="AE489" s="217"/>
      <c r="AF489" s="217"/>
      <c r="AG489" s="217"/>
      <c r="AH489" s="217"/>
      <c r="AI489" s="217"/>
      <c r="AJ489" s="217"/>
      <c r="AK489" s="217"/>
      <c r="AL489" s="217"/>
      <c r="AM489" s="217"/>
      <c r="AN489" s="217"/>
      <c r="AO489" s="217"/>
      <c r="AP489" s="217"/>
      <c r="AQ489" s="217"/>
      <c r="AR489" s="217"/>
      <c r="AS489" s="217"/>
      <c r="AT489" s="217"/>
      <c r="AU489" s="217"/>
      <c r="AV489" s="217"/>
      <c r="AW489" s="217"/>
      <c r="AX489" s="217"/>
      <c r="AY489" s="217"/>
      <c r="AZ489" s="217"/>
      <c r="BA489" s="217"/>
      <c r="BB489" s="217"/>
      <c r="BC489" s="217"/>
      <c r="BD489" s="217"/>
      <c r="BE489" s="217"/>
      <c r="BF489" s="217"/>
      <c r="BG489" s="217"/>
      <c r="BH489" s="217"/>
      <c r="BI489" s="217"/>
      <c r="BJ489" s="217"/>
      <c r="BK489" s="217"/>
      <c r="BL489" s="217"/>
      <c r="BM489" s="218">
        <v>35</v>
      </c>
    </row>
    <row r="490" spans="1:65">
      <c r="A490" s="29"/>
      <c r="B490" s="19">
        <v>1</v>
      </c>
      <c r="C490" s="9">
        <v>6</v>
      </c>
      <c r="D490" s="219">
        <v>32.54</v>
      </c>
      <c r="E490" s="219">
        <v>32.4</v>
      </c>
      <c r="F490" s="219">
        <v>34.31</v>
      </c>
      <c r="G490" s="219">
        <v>31.100000000000005</v>
      </c>
      <c r="H490" s="219">
        <v>31.2</v>
      </c>
      <c r="I490" s="219">
        <v>34.4</v>
      </c>
      <c r="J490" s="219">
        <v>33.299999999999997</v>
      </c>
      <c r="K490" s="219">
        <v>30.1</v>
      </c>
      <c r="L490" s="219">
        <v>31.100000000000005</v>
      </c>
      <c r="M490" s="219">
        <v>29.7</v>
      </c>
      <c r="N490" s="220">
        <v>21.7</v>
      </c>
      <c r="O490" s="230">
        <v>32.451794681076947</v>
      </c>
      <c r="P490" s="219">
        <v>32.799999999999997</v>
      </c>
      <c r="Q490" s="219">
        <v>32.5</v>
      </c>
      <c r="R490" s="219">
        <v>31.663799999999998</v>
      </c>
      <c r="S490" s="219">
        <v>31</v>
      </c>
      <c r="T490" s="219">
        <v>28.8</v>
      </c>
      <c r="U490" s="219">
        <v>27.67</v>
      </c>
      <c r="V490" s="219">
        <v>31.8</v>
      </c>
      <c r="W490" s="219">
        <v>31.100000000000005</v>
      </c>
      <c r="X490" s="219">
        <v>35.6</v>
      </c>
      <c r="Y490" s="219">
        <v>32.799999999999997</v>
      </c>
      <c r="Z490" s="219">
        <v>31.3</v>
      </c>
      <c r="AA490" s="216"/>
      <c r="AB490" s="217"/>
      <c r="AC490" s="217"/>
      <c r="AD490" s="217"/>
      <c r="AE490" s="217"/>
      <c r="AF490" s="217"/>
      <c r="AG490" s="217"/>
      <c r="AH490" s="217"/>
      <c r="AI490" s="217"/>
      <c r="AJ490" s="217"/>
      <c r="AK490" s="217"/>
      <c r="AL490" s="217"/>
      <c r="AM490" s="217"/>
      <c r="AN490" s="217"/>
      <c r="AO490" s="217"/>
      <c r="AP490" s="217"/>
      <c r="AQ490" s="217"/>
      <c r="AR490" s="217"/>
      <c r="AS490" s="217"/>
      <c r="AT490" s="217"/>
      <c r="AU490" s="217"/>
      <c r="AV490" s="217"/>
      <c r="AW490" s="217"/>
      <c r="AX490" s="217"/>
      <c r="AY490" s="217"/>
      <c r="AZ490" s="217"/>
      <c r="BA490" s="217"/>
      <c r="BB490" s="217"/>
      <c r="BC490" s="217"/>
      <c r="BD490" s="217"/>
      <c r="BE490" s="217"/>
      <c r="BF490" s="217"/>
      <c r="BG490" s="217"/>
      <c r="BH490" s="217"/>
      <c r="BI490" s="217"/>
      <c r="BJ490" s="217"/>
      <c r="BK490" s="217"/>
      <c r="BL490" s="217"/>
      <c r="BM490" s="221"/>
    </row>
    <row r="491" spans="1:65">
      <c r="A491" s="29"/>
      <c r="B491" s="20" t="s">
        <v>271</v>
      </c>
      <c r="C491" s="12"/>
      <c r="D491" s="222">
        <v>33.123333333333328</v>
      </c>
      <c r="E491" s="222">
        <v>31.983333333333334</v>
      </c>
      <c r="F491" s="222">
        <v>33.721666666666671</v>
      </c>
      <c r="G491" s="222">
        <v>32.483333333333327</v>
      </c>
      <c r="H491" s="222">
        <v>29.633333333333336</v>
      </c>
      <c r="I491" s="222">
        <v>33.983333333333334</v>
      </c>
      <c r="J491" s="222">
        <v>34.783333333333331</v>
      </c>
      <c r="K491" s="222">
        <v>31.216666666666665</v>
      </c>
      <c r="L491" s="222">
        <v>32.833333333333336</v>
      </c>
      <c r="M491" s="222">
        <v>28.5</v>
      </c>
      <c r="N491" s="222">
        <v>21.766666666666666</v>
      </c>
      <c r="O491" s="222">
        <v>30.924649829523542</v>
      </c>
      <c r="P491" s="222">
        <v>32.483333333333327</v>
      </c>
      <c r="Q491" s="222">
        <v>31.616666666666664</v>
      </c>
      <c r="R491" s="222">
        <v>31.648240000000001</v>
      </c>
      <c r="S491" s="222">
        <v>31.833333333333332</v>
      </c>
      <c r="T491" s="222">
        <v>28.25</v>
      </c>
      <c r="U491" s="222">
        <v>28.566666666666674</v>
      </c>
      <c r="V491" s="222">
        <v>30.55</v>
      </c>
      <c r="W491" s="222">
        <v>31.616666666666664</v>
      </c>
      <c r="X491" s="222">
        <v>35.966666666666661</v>
      </c>
      <c r="Y491" s="222">
        <v>31.883333333333336</v>
      </c>
      <c r="Z491" s="222">
        <v>30.283333333333335</v>
      </c>
      <c r="AA491" s="216"/>
      <c r="AB491" s="217"/>
      <c r="AC491" s="217"/>
      <c r="AD491" s="217"/>
      <c r="AE491" s="217"/>
      <c r="AF491" s="217"/>
      <c r="AG491" s="217"/>
      <c r="AH491" s="217"/>
      <c r="AI491" s="217"/>
      <c r="AJ491" s="217"/>
      <c r="AK491" s="217"/>
      <c r="AL491" s="217"/>
      <c r="AM491" s="217"/>
      <c r="AN491" s="217"/>
      <c r="AO491" s="217"/>
      <c r="AP491" s="217"/>
      <c r="AQ491" s="217"/>
      <c r="AR491" s="217"/>
      <c r="AS491" s="217"/>
      <c r="AT491" s="217"/>
      <c r="AU491" s="217"/>
      <c r="AV491" s="217"/>
      <c r="AW491" s="217"/>
      <c r="AX491" s="217"/>
      <c r="AY491" s="217"/>
      <c r="AZ491" s="217"/>
      <c r="BA491" s="217"/>
      <c r="BB491" s="217"/>
      <c r="BC491" s="217"/>
      <c r="BD491" s="217"/>
      <c r="BE491" s="217"/>
      <c r="BF491" s="217"/>
      <c r="BG491" s="217"/>
      <c r="BH491" s="217"/>
      <c r="BI491" s="217"/>
      <c r="BJ491" s="217"/>
      <c r="BK491" s="217"/>
      <c r="BL491" s="217"/>
      <c r="BM491" s="221"/>
    </row>
    <row r="492" spans="1:65">
      <c r="A492" s="29"/>
      <c r="B492" s="3" t="s">
        <v>272</v>
      </c>
      <c r="C492" s="28"/>
      <c r="D492" s="219">
        <v>33.18</v>
      </c>
      <c r="E492" s="219">
        <v>32.799999999999997</v>
      </c>
      <c r="F492" s="219">
        <v>33.950000000000003</v>
      </c>
      <c r="G492" s="219">
        <v>32.299999999999997</v>
      </c>
      <c r="H492" s="219">
        <v>29.25</v>
      </c>
      <c r="I492" s="219">
        <v>34.349999999999994</v>
      </c>
      <c r="J492" s="219">
        <v>34.950000000000003</v>
      </c>
      <c r="K492" s="219">
        <v>31.15</v>
      </c>
      <c r="L492" s="219">
        <v>33.1</v>
      </c>
      <c r="M492" s="219">
        <v>28.65</v>
      </c>
      <c r="N492" s="219">
        <v>21.65</v>
      </c>
      <c r="O492" s="219">
        <v>30.729019346998175</v>
      </c>
      <c r="P492" s="219">
        <v>32.9</v>
      </c>
      <c r="Q492" s="219">
        <v>32.049999999999997</v>
      </c>
      <c r="R492" s="219">
        <v>31.649680000000004</v>
      </c>
      <c r="S492" s="219">
        <v>31.5</v>
      </c>
      <c r="T492" s="219">
        <v>28</v>
      </c>
      <c r="U492" s="219">
        <v>28.504999999999999</v>
      </c>
      <c r="V492" s="219">
        <v>30.85</v>
      </c>
      <c r="W492" s="219">
        <v>31.849999999999998</v>
      </c>
      <c r="X492" s="219">
        <v>35.5</v>
      </c>
      <c r="Y492" s="219">
        <v>32.599999999999994</v>
      </c>
      <c r="Z492" s="219">
        <v>30.150000000000002</v>
      </c>
      <c r="AA492" s="216"/>
      <c r="AB492" s="217"/>
      <c r="AC492" s="217"/>
      <c r="AD492" s="217"/>
      <c r="AE492" s="217"/>
      <c r="AF492" s="217"/>
      <c r="AG492" s="217"/>
      <c r="AH492" s="217"/>
      <c r="AI492" s="217"/>
      <c r="AJ492" s="217"/>
      <c r="AK492" s="217"/>
      <c r="AL492" s="217"/>
      <c r="AM492" s="217"/>
      <c r="AN492" s="217"/>
      <c r="AO492" s="217"/>
      <c r="AP492" s="217"/>
      <c r="AQ492" s="217"/>
      <c r="AR492" s="217"/>
      <c r="AS492" s="217"/>
      <c r="AT492" s="217"/>
      <c r="AU492" s="217"/>
      <c r="AV492" s="217"/>
      <c r="AW492" s="217"/>
      <c r="AX492" s="217"/>
      <c r="AY492" s="217"/>
      <c r="AZ492" s="217"/>
      <c r="BA492" s="217"/>
      <c r="BB492" s="217"/>
      <c r="BC492" s="217"/>
      <c r="BD492" s="217"/>
      <c r="BE492" s="217"/>
      <c r="BF492" s="217"/>
      <c r="BG492" s="217"/>
      <c r="BH492" s="217"/>
      <c r="BI492" s="217"/>
      <c r="BJ492" s="217"/>
      <c r="BK492" s="217"/>
      <c r="BL492" s="217"/>
      <c r="BM492" s="221"/>
    </row>
    <row r="493" spans="1:65">
      <c r="A493" s="29"/>
      <c r="B493" s="3" t="s">
        <v>273</v>
      </c>
      <c r="C493" s="28"/>
      <c r="D493" s="23">
        <v>0.53932056021133612</v>
      </c>
      <c r="E493" s="23">
        <v>1.8280226110928346</v>
      </c>
      <c r="F493" s="23">
        <v>2.8505818119581599</v>
      </c>
      <c r="G493" s="23">
        <v>1.1548448669265776</v>
      </c>
      <c r="H493" s="23">
        <v>0.96055539489748631</v>
      </c>
      <c r="I493" s="23">
        <v>0.99481991670184411</v>
      </c>
      <c r="J493" s="23">
        <v>1.3075422236649461</v>
      </c>
      <c r="K493" s="23">
        <v>1.5841927492154049</v>
      </c>
      <c r="L493" s="23">
        <v>1.0205031438788725</v>
      </c>
      <c r="M493" s="23">
        <v>1.0217631819555844</v>
      </c>
      <c r="N493" s="23">
        <v>0.56095157247900396</v>
      </c>
      <c r="O493" s="23">
        <v>0.7885567523213749</v>
      </c>
      <c r="P493" s="23">
        <v>1.333291666015604</v>
      </c>
      <c r="Q493" s="23">
        <v>1.0342469079802297</v>
      </c>
      <c r="R493" s="23">
        <v>1.2064977413986553E-2</v>
      </c>
      <c r="S493" s="23">
        <v>0.98319208025017513</v>
      </c>
      <c r="T493" s="23">
        <v>1.6440802900101932</v>
      </c>
      <c r="U493" s="23">
        <v>0.85000392155958115</v>
      </c>
      <c r="V493" s="23">
        <v>1.3722244714331537</v>
      </c>
      <c r="W493" s="23">
        <v>0.4020779360604893</v>
      </c>
      <c r="X493" s="23">
        <v>1.3574485871172692</v>
      </c>
      <c r="Y493" s="23">
        <v>1.7463294839939765</v>
      </c>
      <c r="Z493" s="23">
        <v>1.0759491933482122</v>
      </c>
      <c r="AA493" s="15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29"/>
      <c r="B494" s="3" t="s">
        <v>87</v>
      </c>
      <c r="C494" s="28"/>
      <c r="D494" s="13">
        <v>1.6282194632524994E-2</v>
      </c>
      <c r="E494" s="13">
        <v>5.7155475073251728E-2</v>
      </c>
      <c r="F494" s="13">
        <v>8.4532648997919027E-2</v>
      </c>
      <c r="G494" s="13">
        <v>3.5551919966954677E-2</v>
      </c>
      <c r="H494" s="13">
        <v>3.2414692741197508E-2</v>
      </c>
      <c r="I494" s="13">
        <v>2.9273759196719297E-2</v>
      </c>
      <c r="J494" s="13">
        <v>3.7591055783371713E-2</v>
      </c>
      <c r="K494" s="13">
        <v>5.0748299494353603E-2</v>
      </c>
      <c r="L494" s="13">
        <v>3.1081314026767688E-2</v>
      </c>
      <c r="M494" s="13">
        <v>3.5851339717739801E-2</v>
      </c>
      <c r="N494" s="13">
        <v>2.5771128904089002E-2</v>
      </c>
      <c r="O494" s="13">
        <v>2.5499294467953699E-2</v>
      </c>
      <c r="P494" s="13">
        <v>4.1045407881444972E-2</v>
      </c>
      <c r="Q494" s="13">
        <v>3.2712079324625082E-2</v>
      </c>
      <c r="R494" s="13">
        <v>3.812211173192112E-4</v>
      </c>
      <c r="S494" s="13">
        <v>3.0885615086392936E-2</v>
      </c>
      <c r="T494" s="13">
        <v>5.8197532389741354E-2</v>
      </c>
      <c r="U494" s="13">
        <v>2.9755096437324886E-2</v>
      </c>
      <c r="V494" s="13">
        <v>4.4917331307140873E-2</v>
      </c>
      <c r="W494" s="13">
        <v>1.2717277893320696E-2</v>
      </c>
      <c r="X494" s="13">
        <v>3.7741851356365229E-2</v>
      </c>
      <c r="Y494" s="13">
        <v>5.4772487736350538E-2</v>
      </c>
      <c r="Z494" s="13">
        <v>3.5529417501867215E-2</v>
      </c>
      <c r="AA494" s="15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29"/>
      <c r="B495" s="3" t="s">
        <v>274</v>
      </c>
      <c r="C495" s="28"/>
      <c r="D495" s="13">
        <v>4.2783147417743361E-2</v>
      </c>
      <c r="E495" s="13">
        <v>6.8938612733469018E-3</v>
      </c>
      <c r="F495" s="13">
        <v>6.1619775671893251E-2</v>
      </c>
      <c r="G495" s="13">
        <v>2.2634776248959154E-2</v>
      </c>
      <c r="H495" s="13">
        <v>-6.7088439112031772E-2</v>
      </c>
      <c r="I495" s="13">
        <v>6.9857521175797022E-2</v>
      </c>
      <c r="J495" s="13">
        <v>9.5042985136776892E-2</v>
      </c>
      <c r="K495" s="13">
        <v>-1.7242208355925603E-2</v>
      </c>
      <c r="L495" s="13">
        <v>3.3653416731888264E-2</v>
      </c>
      <c r="M495" s="13">
        <v>-0.10276784639008685</v>
      </c>
      <c r="N495" s="13">
        <v>-0.31474550139500201</v>
      </c>
      <c r="O495" s="13">
        <v>-2.6435432765759992E-2</v>
      </c>
      <c r="P495" s="13">
        <v>2.2634776248959154E-2</v>
      </c>
      <c r="Q495" s="13">
        <v>-4.6494763754356683E-3</v>
      </c>
      <c r="R495" s="13">
        <v>-3.6554900644422128E-3</v>
      </c>
      <c r="S495" s="13">
        <v>2.1715867806630929E-3</v>
      </c>
      <c r="T495" s="13">
        <v>-0.11063830387789308</v>
      </c>
      <c r="U495" s="13">
        <v>-0.10066905772667167</v>
      </c>
      <c r="V495" s="13">
        <v>-3.8230094990075569E-2</v>
      </c>
      <c r="W495" s="13">
        <v>-4.6494763754356683E-3</v>
      </c>
      <c r="X495" s="13">
        <v>0.13229648391239301</v>
      </c>
      <c r="Y495" s="13">
        <v>3.7456782782245845E-3</v>
      </c>
      <c r="Z495" s="13">
        <v>-4.6625249643735489E-2</v>
      </c>
      <c r="AA495" s="15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29"/>
      <c r="B496" s="45" t="s">
        <v>275</v>
      </c>
      <c r="C496" s="46"/>
      <c r="D496" s="44">
        <v>0.84</v>
      </c>
      <c r="E496" s="44">
        <v>0.19</v>
      </c>
      <c r="F496" s="44">
        <v>1.18</v>
      </c>
      <c r="G496" s="44">
        <v>0.48</v>
      </c>
      <c r="H496" s="44">
        <v>1.1499999999999999</v>
      </c>
      <c r="I496" s="44">
        <v>1.33</v>
      </c>
      <c r="J496" s="44">
        <v>1.78</v>
      </c>
      <c r="K496" s="44">
        <v>0.25</v>
      </c>
      <c r="L496" s="44">
        <v>0.67</v>
      </c>
      <c r="M496" s="44">
        <v>1.79</v>
      </c>
      <c r="N496" s="44">
        <v>5.62</v>
      </c>
      <c r="O496" s="44">
        <v>0.41</v>
      </c>
      <c r="P496" s="44">
        <v>0.48</v>
      </c>
      <c r="Q496" s="44">
        <v>0.02</v>
      </c>
      <c r="R496" s="44">
        <v>0</v>
      </c>
      <c r="S496" s="44">
        <v>0.11</v>
      </c>
      <c r="T496" s="44">
        <v>1.93</v>
      </c>
      <c r="U496" s="44">
        <v>1.75</v>
      </c>
      <c r="V496" s="44">
        <v>0.62</v>
      </c>
      <c r="W496" s="44">
        <v>0.02</v>
      </c>
      <c r="X496" s="44">
        <v>2.46</v>
      </c>
      <c r="Y496" s="44">
        <v>0.13</v>
      </c>
      <c r="Z496" s="44">
        <v>0.78</v>
      </c>
      <c r="AA496" s="15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B497" s="3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BM497" s="55"/>
    </row>
    <row r="498" spans="1:65" ht="15">
      <c r="B498" s="8" t="s">
        <v>596</v>
      </c>
      <c r="BM498" s="27" t="s">
        <v>67</v>
      </c>
    </row>
    <row r="499" spans="1:65" ht="15">
      <c r="A499" s="24" t="s">
        <v>20</v>
      </c>
      <c r="B499" s="18" t="s">
        <v>114</v>
      </c>
      <c r="C499" s="15" t="s">
        <v>115</v>
      </c>
      <c r="D499" s="16" t="s">
        <v>240</v>
      </c>
      <c r="E499" s="17" t="s">
        <v>240</v>
      </c>
      <c r="F499" s="17" t="s">
        <v>240</v>
      </c>
      <c r="G499" s="17" t="s">
        <v>240</v>
      </c>
      <c r="H499" s="17" t="s">
        <v>240</v>
      </c>
      <c r="I499" s="17" t="s">
        <v>240</v>
      </c>
      <c r="J499" s="17" t="s">
        <v>240</v>
      </c>
      <c r="K499" s="17" t="s">
        <v>240</v>
      </c>
      <c r="L499" s="17" t="s">
        <v>240</v>
      </c>
      <c r="M499" s="17" t="s">
        <v>240</v>
      </c>
      <c r="N499" s="17" t="s">
        <v>240</v>
      </c>
      <c r="O499" s="17" t="s">
        <v>240</v>
      </c>
      <c r="P499" s="17" t="s">
        <v>240</v>
      </c>
      <c r="Q499" s="17" t="s">
        <v>240</v>
      </c>
      <c r="R499" s="17" t="s">
        <v>240</v>
      </c>
      <c r="S499" s="17" t="s">
        <v>240</v>
      </c>
      <c r="T499" s="17" t="s">
        <v>240</v>
      </c>
      <c r="U499" s="17" t="s">
        <v>240</v>
      </c>
      <c r="V499" s="17" t="s">
        <v>240</v>
      </c>
      <c r="W499" s="17" t="s">
        <v>240</v>
      </c>
      <c r="X499" s="17" t="s">
        <v>240</v>
      </c>
      <c r="Y499" s="17" t="s">
        <v>240</v>
      </c>
      <c r="Z499" s="17" t="s">
        <v>240</v>
      </c>
      <c r="AA499" s="17" t="s">
        <v>240</v>
      </c>
      <c r="AB499" s="17" t="s">
        <v>240</v>
      </c>
      <c r="AC499" s="15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 t="s">
        <v>241</v>
      </c>
      <c r="C500" s="9" t="s">
        <v>241</v>
      </c>
      <c r="D500" s="151" t="s">
        <v>243</v>
      </c>
      <c r="E500" s="152" t="s">
        <v>244</v>
      </c>
      <c r="F500" s="152" t="s">
        <v>245</v>
      </c>
      <c r="G500" s="152" t="s">
        <v>246</v>
      </c>
      <c r="H500" s="152" t="s">
        <v>248</v>
      </c>
      <c r="I500" s="152" t="s">
        <v>249</v>
      </c>
      <c r="J500" s="152" t="s">
        <v>250</v>
      </c>
      <c r="K500" s="152" t="s">
        <v>251</v>
      </c>
      <c r="L500" s="152" t="s">
        <v>252</v>
      </c>
      <c r="M500" s="152" t="s">
        <v>253</v>
      </c>
      <c r="N500" s="152" t="s">
        <v>254</v>
      </c>
      <c r="O500" s="152" t="s">
        <v>255</v>
      </c>
      <c r="P500" s="152" t="s">
        <v>256</v>
      </c>
      <c r="Q500" s="152" t="s">
        <v>257</v>
      </c>
      <c r="R500" s="152" t="s">
        <v>258</v>
      </c>
      <c r="S500" s="152" t="s">
        <v>259</v>
      </c>
      <c r="T500" s="152" t="s">
        <v>260</v>
      </c>
      <c r="U500" s="152" t="s">
        <v>261</v>
      </c>
      <c r="V500" s="152" t="s">
        <v>279</v>
      </c>
      <c r="W500" s="152" t="s">
        <v>308</v>
      </c>
      <c r="X500" s="152" t="s">
        <v>280</v>
      </c>
      <c r="Y500" s="152" t="s">
        <v>262</v>
      </c>
      <c r="Z500" s="152" t="s">
        <v>263</v>
      </c>
      <c r="AA500" s="152" t="s">
        <v>281</v>
      </c>
      <c r="AB500" s="152" t="s">
        <v>265</v>
      </c>
      <c r="AC500" s="15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 t="s">
        <v>3</v>
      </c>
    </row>
    <row r="501" spans="1:65">
      <c r="A501" s="29"/>
      <c r="B501" s="19"/>
      <c r="C501" s="9"/>
      <c r="D501" s="10" t="s">
        <v>304</v>
      </c>
      <c r="E501" s="11" t="s">
        <v>304</v>
      </c>
      <c r="F501" s="11" t="s">
        <v>118</v>
      </c>
      <c r="G501" s="11" t="s">
        <v>304</v>
      </c>
      <c r="H501" s="11" t="s">
        <v>304</v>
      </c>
      <c r="I501" s="11" t="s">
        <v>305</v>
      </c>
      <c r="J501" s="11" t="s">
        <v>305</v>
      </c>
      <c r="K501" s="11" t="s">
        <v>305</v>
      </c>
      <c r="L501" s="11" t="s">
        <v>305</v>
      </c>
      <c r="M501" s="11" t="s">
        <v>305</v>
      </c>
      <c r="N501" s="11" t="s">
        <v>304</v>
      </c>
      <c r="O501" s="11" t="s">
        <v>304</v>
      </c>
      <c r="P501" s="11" t="s">
        <v>305</v>
      </c>
      <c r="Q501" s="11" t="s">
        <v>304</v>
      </c>
      <c r="R501" s="11" t="s">
        <v>118</v>
      </c>
      <c r="S501" s="11" t="s">
        <v>305</v>
      </c>
      <c r="T501" s="11" t="s">
        <v>118</v>
      </c>
      <c r="U501" s="11" t="s">
        <v>305</v>
      </c>
      <c r="V501" s="11" t="s">
        <v>305</v>
      </c>
      <c r="W501" s="11" t="s">
        <v>118</v>
      </c>
      <c r="X501" s="11" t="s">
        <v>304</v>
      </c>
      <c r="Y501" s="11" t="s">
        <v>305</v>
      </c>
      <c r="Z501" s="11" t="s">
        <v>305</v>
      </c>
      <c r="AA501" s="11" t="s">
        <v>305</v>
      </c>
      <c r="AB501" s="11" t="s">
        <v>305</v>
      </c>
      <c r="AC501" s="15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1</v>
      </c>
    </row>
    <row r="502" spans="1:65">
      <c r="A502" s="29"/>
      <c r="B502" s="19"/>
      <c r="C502" s="9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15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2</v>
      </c>
    </row>
    <row r="503" spans="1:65">
      <c r="A503" s="29"/>
      <c r="B503" s="18">
        <v>1</v>
      </c>
      <c r="C503" s="14">
        <v>1</v>
      </c>
      <c r="D503" s="214">
        <v>40.200000000000003</v>
      </c>
      <c r="E503" s="214">
        <v>42.1</v>
      </c>
      <c r="F503" s="214">
        <v>44.747594963218297</v>
      </c>
      <c r="G503" s="214">
        <v>41.7</v>
      </c>
      <c r="H503" s="234">
        <v>41.54</v>
      </c>
      <c r="I503" s="214">
        <v>43.7</v>
      </c>
      <c r="J503" s="214">
        <v>41.7</v>
      </c>
      <c r="K503" s="214">
        <v>44.2</v>
      </c>
      <c r="L503" s="214">
        <v>43.3</v>
      </c>
      <c r="M503" s="214">
        <v>41.2</v>
      </c>
      <c r="N503" s="214">
        <v>45.1</v>
      </c>
      <c r="O503" s="214">
        <v>40.299999999999997</v>
      </c>
      <c r="P503" s="214">
        <v>39</v>
      </c>
      <c r="Q503" s="214">
        <v>41.471904272054957</v>
      </c>
      <c r="R503" s="214">
        <v>42</v>
      </c>
      <c r="S503" s="214">
        <v>42.55</v>
      </c>
      <c r="T503" s="215">
        <v>52.65</v>
      </c>
      <c r="U503" s="214">
        <v>40</v>
      </c>
      <c r="V503" s="214">
        <v>41.4</v>
      </c>
      <c r="W503" s="215">
        <v>26</v>
      </c>
      <c r="X503" s="214">
        <v>34.9</v>
      </c>
      <c r="Y503" s="214">
        <v>44.6</v>
      </c>
      <c r="Z503" s="214">
        <v>37</v>
      </c>
      <c r="AA503" s="214">
        <v>38</v>
      </c>
      <c r="AB503" s="214">
        <v>41.8</v>
      </c>
      <c r="AC503" s="216"/>
      <c r="AD503" s="217"/>
      <c r="AE503" s="217"/>
      <c r="AF503" s="217"/>
      <c r="AG503" s="217"/>
      <c r="AH503" s="217"/>
      <c r="AI503" s="217"/>
      <c r="AJ503" s="217"/>
      <c r="AK503" s="217"/>
      <c r="AL503" s="217"/>
      <c r="AM503" s="217"/>
      <c r="AN503" s="217"/>
      <c r="AO503" s="217"/>
      <c r="AP503" s="217"/>
      <c r="AQ503" s="217"/>
      <c r="AR503" s="217"/>
      <c r="AS503" s="217"/>
      <c r="AT503" s="217"/>
      <c r="AU503" s="217"/>
      <c r="AV503" s="217"/>
      <c r="AW503" s="217"/>
      <c r="AX503" s="217"/>
      <c r="AY503" s="217"/>
      <c r="AZ503" s="217"/>
      <c r="BA503" s="217"/>
      <c r="BB503" s="217"/>
      <c r="BC503" s="217"/>
      <c r="BD503" s="217"/>
      <c r="BE503" s="217"/>
      <c r="BF503" s="217"/>
      <c r="BG503" s="217"/>
      <c r="BH503" s="217"/>
      <c r="BI503" s="217"/>
      <c r="BJ503" s="217"/>
      <c r="BK503" s="217"/>
      <c r="BL503" s="217"/>
      <c r="BM503" s="218">
        <v>1</v>
      </c>
    </row>
    <row r="504" spans="1:65">
      <c r="A504" s="29"/>
      <c r="B504" s="19">
        <v>1</v>
      </c>
      <c r="C504" s="9">
        <v>2</v>
      </c>
      <c r="D504" s="219">
        <v>40.799999999999997</v>
      </c>
      <c r="E504" s="219">
        <v>42.3</v>
      </c>
      <c r="F504" s="219">
        <v>44.711445006855186</v>
      </c>
      <c r="G504" s="219">
        <v>46</v>
      </c>
      <c r="H504" s="219">
        <v>48.08</v>
      </c>
      <c r="I504" s="219">
        <v>45</v>
      </c>
      <c r="J504" s="219">
        <v>43.4</v>
      </c>
      <c r="K504" s="219">
        <v>44</v>
      </c>
      <c r="L504" s="219">
        <v>42.7</v>
      </c>
      <c r="M504" s="219">
        <v>41.6</v>
      </c>
      <c r="N504" s="219">
        <v>43.1</v>
      </c>
      <c r="O504" s="219">
        <v>40.700000000000003</v>
      </c>
      <c r="P504" s="219">
        <v>40</v>
      </c>
      <c r="Q504" s="219">
        <v>42.09522623772407</v>
      </c>
      <c r="R504" s="219">
        <v>43</v>
      </c>
      <c r="S504" s="219">
        <v>43.83</v>
      </c>
      <c r="T504" s="220">
        <v>51.27</v>
      </c>
      <c r="U504" s="219">
        <v>39</v>
      </c>
      <c r="V504" s="219">
        <v>43.6</v>
      </c>
      <c r="W504" s="220">
        <v>34</v>
      </c>
      <c r="X504" s="219">
        <v>36.6</v>
      </c>
      <c r="Y504" s="219">
        <v>44.2</v>
      </c>
      <c r="Z504" s="219">
        <v>36</v>
      </c>
      <c r="AA504" s="219">
        <v>39</v>
      </c>
      <c r="AB504" s="219">
        <v>39.799999999999997</v>
      </c>
      <c r="AC504" s="216"/>
      <c r="AD504" s="217"/>
      <c r="AE504" s="217"/>
      <c r="AF504" s="217"/>
      <c r="AG504" s="217"/>
      <c r="AH504" s="217"/>
      <c r="AI504" s="217"/>
      <c r="AJ504" s="217"/>
      <c r="AK504" s="217"/>
      <c r="AL504" s="217"/>
      <c r="AM504" s="217"/>
      <c r="AN504" s="217"/>
      <c r="AO504" s="217"/>
      <c r="AP504" s="217"/>
      <c r="AQ504" s="217"/>
      <c r="AR504" s="217"/>
      <c r="AS504" s="217"/>
      <c r="AT504" s="217"/>
      <c r="AU504" s="217"/>
      <c r="AV504" s="217"/>
      <c r="AW504" s="217"/>
      <c r="AX504" s="217"/>
      <c r="AY504" s="217"/>
      <c r="AZ504" s="217"/>
      <c r="BA504" s="217"/>
      <c r="BB504" s="217"/>
      <c r="BC504" s="217"/>
      <c r="BD504" s="217"/>
      <c r="BE504" s="217"/>
      <c r="BF504" s="217"/>
      <c r="BG504" s="217"/>
      <c r="BH504" s="217"/>
      <c r="BI504" s="217"/>
      <c r="BJ504" s="217"/>
      <c r="BK504" s="217"/>
      <c r="BL504" s="217"/>
      <c r="BM504" s="218">
        <v>15</v>
      </c>
    </row>
    <row r="505" spans="1:65">
      <c r="A505" s="29"/>
      <c r="B505" s="19">
        <v>1</v>
      </c>
      <c r="C505" s="9">
        <v>3</v>
      </c>
      <c r="D505" s="219">
        <v>41.4</v>
      </c>
      <c r="E505" s="219">
        <v>41.9</v>
      </c>
      <c r="F505" s="219">
        <v>44.930125085199371</v>
      </c>
      <c r="G505" s="219">
        <v>43.6</v>
      </c>
      <c r="H505" s="219">
        <v>48.3</v>
      </c>
      <c r="I505" s="219">
        <v>44.5</v>
      </c>
      <c r="J505" s="219">
        <v>42.6</v>
      </c>
      <c r="K505" s="219">
        <v>43.9</v>
      </c>
      <c r="L505" s="219">
        <v>43.1</v>
      </c>
      <c r="M505" s="230">
        <v>43.4</v>
      </c>
      <c r="N505" s="219">
        <v>43.8</v>
      </c>
      <c r="O505" s="219">
        <v>39.9</v>
      </c>
      <c r="P505" s="219">
        <v>39</v>
      </c>
      <c r="Q505" s="219">
        <v>42.489191962588322</v>
      </c>
      <c r="R505" s="219">
        <v>43</v>
      </c>
      <c r="S505" s="219">
        <v>43.47</v>
      </c>
      <c r="T505" s="220">
        <v>52.41</v>
      </c>
      <c r="U505" s="219">
        <v>39</v>
      </c>
      <c r="V505" s="219">
        <v>43.9</v>
      </c>
      <c r="W505" s="220">
        <v>31</v>
      </c>
      <c r="X505" s="219">
        <v>35.5</v>
      </c>
      <c r="Y505" s="219">
        <v>43.8</v>
      </c>
      <c r="Z505" s="219">
        <v>38</v>
      </c>
      <c r="AA505" s="219">
        <v>39</v>
      </c>
      <c r="AB505" s="219">
        <v>40.4</v>
      </c>
      <c r="AC505" s="216"/>
      <c r="AD505" s="217"/>
      <c r="AE505" s="217"/>
      <c r="AF505" s="217"/>
      <c r="AG505" s="217"/>
      <c r="AH505" s="217"/>
      <c r="AI505" s="217"/>
      <c r="AJ505" s="217"/>
      <c r="AK505" s="217"/>
      <c r="AL505" s="217"/>
      <c r="AM505" s="217"/>
      <c r="AN505" s="217"/>
      <c r="AO505" s="217"/>
      <c r="AP505" s="217"/>
      <c r="AQ505" s="217"/>
      <c r="AR505" s="217"/>
      <c r="AS505" s="217"/>
      <c r="AT505" s="217"/>
      <c r="AU505" s="217"/>
      <c r="AV505" s="217"/>
      <c r="AW505" s="217"/>
      <c r="AX505" s="217"/>
      <c r="AY505" s="217"/>
      <c r="AZ505" s="217"/>
      <c r="BA505" s="217"/>
      <c r="BB505" s="217"/>
      <c r="BC505" s="217"/>
      <c r="BD505" s="217"/>
      <c r="BE505" s="217"/>
      <c r="BF505" s="217"/>
      <c r="BG505" s="217"/>
      <c r="BH505" s="217"/>
      <c r="BI505" s="217"/>
      <c r="BJ505" s="217"/>
      <c r="BK505" s="217"/>
      <c r="BL505" s="217"/>
      <c r="BM505" s="218">
        <v>16</v>
      </c>
    </row>
    <row r="506" spans="1:65">
      <c r="A506" s="29"/>
      <c r="B506" s="19">
        <v>1</v>
      </c>
      <c r="C506" s="9">
        <v>4</v>
      </c>
      <c r="D506" s="219">
        <v>41.1</v>
      </c>
      <c r="E506" s="219">
        <v>42.1</v>
      </c>
      <c r="F506" s="219">
        <v>43.4636368565819</v>
      </c>
      <c r="G506" s="219">
        <v>36.700000000000003</v>
      </c>
      <c r="H506" s="219">
        <v>49.3</v>
      </c>
      <c r="I506" s="219">
        <v>44.3</v>
      </c>
      <c r="J506" s="219">
        <v>41.4</v>
      </c>
      <c r="K506" s="219">
        <v>43.4</v>
      </c>
      <c r="L506" s="219">
        <v>44</v>
      </c>
      <c r="M506" s="219">
        <v>41.9</v>
      </c>
      <c r="N506" s="219">
        <v>43.4</v>
      </c>
      <c r="O506" s="219">
        <v>39</v>
      </c>
      <c r="P506" s="219">
        <v>39</v>
      </c>
      <c r="Q506" s="219">
        <v>41.532378277960042</v>
      </c>
      <c r="R506" s="219">
        <v>43</v>
      </c>
      <c r="S506" s="219">
        <v>44.73</v>
      </c>
      <c r="T506" s="220">
        <v>51.2</v>
      </c>
      <c r="U506" s="219">
        <v>39</v>
      </c>
      <c r="V506" s="219">
        <v>44.3</v>
      </c>
      <c r="W506" s="220">
        <v>30</v>
      </c>
      <c r="X506" s="219">
        <v>36.6</v>
      </c>
      <c r="Y506" s="219">
        <v>45.1</v>
      </c>
      <c r="Z506" s="219">
        <v>35</v>
      </c>
      <c r="AA506" s="219">
        <v>38</v>
      </c>
      <c r="AB506" s="219">
        <v>39.9</v>
      </c>
      <c r="AC506" s="216"/>
      <c r="AD506" s="217"/>
      <c r="AE506" s="217"/>
      <c r="AF506" s="217"/>
      <c r="AG506" s="217"/>
      <c r="AH506" s="217"/>
      <c r="AI506" s="217"/>
      <c r="AJ506" s="217"/>
      <c r="AK506" s="217"/>
      <c r="AL506" s="217"/>
      <c r="AM506" s="217"/>
      <c r="AN506" s="217"/>
      <c r="AO506" s="217"/>
      <c r="AP506" s="217"/>
      <c r="AQ506" s="217"/>
      <c r="AR506" s="217"/>
      <c r="AS506" s="217"/>
      <c r="AT506" s="217"/>
      <c r="AU506" s="217"/>
      <c r="AV506" s="217"/>
      <c r="AW506" s="217"/>
      <c r="AX506" s="217"/>
      <c r="AY506" s="217"/>
      <c r="AZ506" s="217"/>
      <c r="BA506" s="217"/>
      <c r="BB506" s="217"/>
      <c r="BC506" s="217"/>
      <c r="BD506" s="217"/>
      <c r="BE506" s="217"/>
      <c r="BF506" s="217"/>
      <c r="BG506" s="217"/>
      <c r="BH506" s="217"/>
      <c r="BI506" s="217"/>
      <c r="BJ506" s="217"/>
      <c r="BK506" s="217"/>
      <c r="BL506" s="217"/>
      <c r="BM506" s="218">
        <v>41.822054171568752</v>
      </c>
    </row>
    <row r="507" spans="1:65">
      <c r="A507" s="29"/>
      <c r="B507" s="19">
        <v>1</v>
      </c>
      <c r="C507" s="9">
        <v>5</v>
      </c>
      <c r="D507" s="219">
        <v>41.5</v>
      </c>
      <c r="E507" s="219">
        <v>42.1</v>
      </c>
      <c r="F507" s="219">
        <v>44.031079734680468</v>
      </c>
      <c r="G507" s="219">
        <v>45.3</v>
      </c>
      <c r="H507" s="219">
        <v>48.04</v>
      </c>
      <c r="I507" s="219">
        <v>45.1</v>
      </c>
      <c r="J507" s="219">
        <v>42</v>
      </c>
      <c r="K507" s="219">
        <v>43.6</v>
      </c>
      <c r="L507" s="219">
        <v>43.4</v>
      </c>
      <c r="M507" s="219">
        <v>41.7</v>
      </c>
      <c r="N507" s="219">
        <v>44.8</v>
      </c>
      <c r="O507" s="219">
        <v>37.799999999999997</v>
      </c>
      <c r="P507" s="219">
        <v>39</v>
      </c>
      <c r="Q507" s="219">
        <v>40.426809905451954</v>
      </c>
      <c r="R507" s="230">
        <v>40</v>
      </c>
      <c r="S507" s="219">
        <v>43.67</v>
      </c>
      <c r="T507" s="220">
        <v>52.37</v>
      </c>
      <c r="U507" s="219">
        <v>39</v>
      </c>
      <c r="V507" s="219">
        <v>41.5</v>
      </c>
      <c r="W507" s="220">
        <v>26</v>
      </c>
      <c r="X507" s="219">
        <v>36.5</v>
      </c>
      <c r="Y507" s="219">
        <v>44.4</v>
      </c>
      <c r="Z507" s="219">
        <v>36</v>
      </c>
      <c r="AA507" s="219">
        <v>37</v>
      </c>
      <c r="AB507" s="219">
        <v>40.4</v>
      </c>
      <c r="AC507" s="216"/>
      <c r="AD507" s="217"/>
      <c r="AE507" s="217"/>
      <c r="AF507" s="217"/>
      <c r="AG507" s="217"/>
      <c r="AH507" s="217"/>
      <c r="AI507" s="217"/>
      <c r="AJ507" s="217"/>
      <c r="AK507" s="217"/>
      <c r="AL507" s="217"/>
      <c r="AM507" s="217"/>
      <c r="AN507" s="217"/>
      <c r="AO507" s="217"/>
      <c r="AP507" s="217"/>
      <c r="AQ507" s="217"/>
      <c r="AR507" s="217"/>
      <c r="AS507" s="217"/>
      <c r="AT507" s="217"/>
      <c r="AU507" s="217"/>
      <c r="AV507" s="217"/>
      <c r="AW507" s="217"/>
      <c r="AX507" s="217"/>
      <c r="AY507" s="217"/>
      <c r="AZ507" s="217"/>
      <c r="BA507" s="217"/>
      <c r="BB507" s="217"/>
      <c r="BC507" s="217"/>
      <c r="BD507" s="217"/>
      <c r="BE507" s="217"/>
      <c r="BF507" s="217"/>
      <c r="BG507" s="217"/>
      <c r="BH507" s="217"/>
      <c r="BI507" s="217"/>
      <c r="BJ507" s="217"/>
      <c r="BK507" s="217"/>
      <c r="BL507" s="217"/>
      <c r="BM507" s="218">
        <v>36</v>
      </c>
    </row>
    <row r="508" spans="1:65">
      <c r="A508" s="29"/>
      <c r="B508" s="19">
        <v>1</v>
      </c>
      <c r="C508" s="9">
        <v>6</v>
      </c>
      <c r="D508" s="219">
        <v>41</v>
      </c>
      <c r="E508" s="219">
        <v>42.1</v>
      </c>
      <c r="F508" s="219">
        <v>43.205035347420193</v>
      </c>
      <c r="G508" s="220" t="s">
        <v>108</v>
      </c>
      <c r="H508" s="219">
        <v>46.18</v>
      </c>
      <c r="I508" s="219">
        <v>44.1</v>
      </c>
      <c r="J508" s="219">
        <v>41.6</v>
      </c>
      <c r="K508" s="219">
        <v>43</v>
      </c>
      <c r="L508" s="219">
        <v>43.9</v>
      </c>
      <c r="M508" s="219">
        <v>41.9</v>
      </c>
      <c r="N508" s="219">
        <v>41.9</v>
      </c>
      <c r="O508" s="219">
        <v>41.6</v>
      </c>
      <c r="P508" s="219">
        <v>40</v>
      </c>
      <c r="Q508" s="219">
        <v>41.539048026753505</v>
      </c>
      <c r="R508" s="219">
        <v>43</v>
      </c>
      <c r="S508" s="219">
        <v>44.65</v>
      </c>
      <c r="T508" s="220">
        <v>52.09</v>
      </c>
      <c r="U508" s="219">
        <v>39</v>
      </c>
      <c r="V508" s="219">
        <v>43.6</v>
      </c>
      <c r="W508" s="220">
        <v>23</v>
      </c>
      <c r="X508" s="219">
        <v>36</v>
      </c>
      <c r="Y508" s="219">
        <v>43.4</v>
      </c>
      <c r="Z508" s="219">
        <v>37</v>
      </c>
      <c r="AA508" s="219">
        <v>37</v>
      </c>
      <c r="AB508" s="219">
        <v>41.2</v>
      </c>
      <c r="AC508" s="216"/>
      <c r="AD508" s="217"/>
      <c r="AE508" s="217"/>
      <c r="AF508" s="217"/>
      <c r="AG508" s="217"/>
      <c r="AH508" s="217"/>
      <c r="AI508" s="217"/>
      <c r="AJ508" s="217"/>
      <c r="AK508" s="217"/>
      <c r="AL508" s="217"/>
      <c r="AM508" s="217"/>
      <c r="AN508" s="217"/>
      <c r="AO508" s="217"/>
      <c r="AP508" s="217"/>
      <c r="AQ508" s="217"/>
      <c r="AR508" s="217"/>
      <c r="AS508" s="217"/>
      <c r="AT508" s="217"/>
      <c r="AU508" s="217"/>
      <c r="AV508" s="217"/>
      <c r="AW508" s="217"/>
      <c r="AX508" s="217"/>
      <c r="AY508" s="217"/>
      <c r="AZ508" s="217"/>
      <c r="BA508" s="217"/>
      <c r="BB508" s="217"/>
      <c r="BC508" s="217"/>
      <c r="BD508" s="217"/>
      <c r="BE508" s="217"/>
      <c r="BF508" s="217"/>
      <c r="BG508" s="217"/>
      <c r="BH508" s="217"/>
      <c r="BI508" s="217"/>
      <c r="BJ508" s="217"/>
      <c r="BK508" s="217"/>
      <c r="BL508" s="217"/>
      <c r="BM508" s="221"/>
    </row>
    <row r="509" spans="1:65">
      <c r="A509" s="29"/>
      <c r="B509" s="20" t="s">
        <v>271</v>
      </c>
      <c r="C509" s="12"/>
      <c r="D509" s="222">
        <v>41</v>
      </c>
      <c r="E509" s="222">
        <v>42.1</v>
      </c>
      <c r="F509" s="222">
        <v>44.181486165659237</v>
      </c>
      <c r="G509" s="222">
        <v>42.660000000000004</v>
      </c>
      <c r="H509" s="222">
        <v>46.906666666666666</v>
      </c>
      <c r="I509" s="222">
        <v>44.449999999999996</v>
      </c>
      <c r="J509" s="222">
        <v>42.116666666666667</v>
      </c>
      <c r="K509" s="222">
        <v>43.683333333333337</v>
      </c>
      <c r="L509" s="222">
        <v>43.4</v>
      </c>
      <c r="M509" s="222">
        <v>41.95</v>
      </c>
      <c r="N509" s="222">
        <v>43.68333333333333</v>
      </c>
      <c r="O509" s="222">
        <v>39.883333333333333</v>
      </c>
      <c r="P509" s="222">
        <v>39.333333333333336</v>
      </c>
      <c r="Q509" s="222">
        <v>41.592426447088805</v>
      </c>
      <c r="R509" s="222">
        <v>42.333333333333336</v>
      </c>
      <c r="S509" s="222">
        <v>43.816666666666663</v>
      </c>
      <c r="T509" s="222">
        <v>51.998333333333335</v>
      </c>
      <c r="U509" s="222">
        <v>39.166666666666664</v>
      </c>
      <c r="V509" s="222">
        <v>43.050000000000004</v>
      </c>
      <c r="W509" s="222">
        <v>28.333333333333332</v>
      </c>
      <c r="X509" s="222">
        <v>36.016666666666666</v>
      </c>
      <c r="Y509" s="222">
        <v>44.25</v>
      </c>
      <c r="Z509" s="222">
        <v>36.5</v>
      </c>
      <c r="AA509" s="222">
        <v>38</v>
      </c>
      <c r="AB509" s="222">
        <v>40.583333333333336</v>
      </c>
      <c r="AC509" s="216"/>
      <c r="AD509" s="217"/>
      <c r="AE509" s="217"/>
      <c r="AF509" s="217"/>
      <c r="AG509" s="217"/>
      <c r="AH509" s="217"/>
      <c r="AI509" s="217"/>
      <c r="AJ509" s="217"/>
      <c r="AK509" s="217"/>
      <c r="AL509" s="217"/>
      <c r="AM509" s="217"/>
      <c r="AN509" s="217"/>
      <c r="AO509" s="217"/>
      <c r="AP509" s="217"/>
      <c r="AQ509" s="217"/>
      <c r="AR509" s="217"/>
      <c r="AS509" s="217"/>
      <c r="AT509" s="217"/>
      <c r="AU509" s="217"/>
      <c r="AV509" s="217"/>
      <c r="AW509" s="217"/>
      <c r="AX509" s="217"/>
      <c r="AY509" s="217"/>
      <c r="AZ509" s="217"/>
      <c r="BA509" s="217"/>
      <c r="BB509" s="217"/>
      <c r="BC509" s="217"/>
      <c r="BD509" s="217"/>
      <c r="BE509" s="217"/>
      <c r="BF509" s="217"/>
      <c r="BG509" s="217"/>
      <c r="BH509" s="217"/>
      <c r="BI509" s="217"/>
      <c r="BJ509" s="217"/>
      <c r="BK509" s="217"/>
      <c r="BL509" s="217"/>
      <c r="BM509" s="221"/>
    </row>
    <row r="510" spans="1:65">
      <c r="A510" s="29"/>
      <c r="B510" s="3" t="s">
        <v>272</v>
      </c>
      <c r="C510" s="28"/>
      <c r="D510" s="219">
        <v>41.05</v>
      </c>
      <c r="E510" s="219">
        <v>42.1</v>
      </c>
      <c r="F510" s="219">
        <v>44.371262370767823</v>
      </c>
      <c r="G510" s="219">
        <v>43.6</v>
      </c>
      <c r="H510" s="219">
        <v>48.06</v>
      </c>
      <c r="I510" s="219">
        <v>44.4</v>
      </c>
      <c r="J510" s="219">
        <v>41.85</v>
      </c>
      <c r="K510" s="219">
        <v>43.75</v>
      </c>
      <c r="L510" s="219">
        <v>43.349999999999994</v>
      </c>
      <c r="M510" s="219">
        <v>41.8</v>
      </c>
      <c r="N510" s="219">
        <v>43.599999999999994</v>
      </c>
      <c r="O510" s="219">
        <v>40.099999999999994</v>
      </c>
      <c r="P510" s="219">
        <v>39</v>
      </c>
      <c r="Q510" s="219">
        <v>41.535713152356777</v>
      </c>
      <c r="R510" s="219">
        <v>43</v>
      </c>
      <c r="S510" s="219">
        <v>43.75</v>
      </c>
      <c r="T510" s="219">
        <v>52.230000000000004</v>
      </c>
      <c r="U510" s="219">
        <v>39</v>
      </c>
      <c r="V510" s="219">
        <v>43.6</v>
      </c>
      <c r="W510" s="219">
        <v>28</v>
      </c>
      <c r="X510" s="219">
        <v>36.25</v>
      </c>
      <c r="Y510" s="219">
        <v>44.3</v>
      </c>
      <c r="Z510" s="219">
        <v>36.5</v>
      </c>
      <c r="AA510" s="219">
        <v>38</v>
      </c>
      <c r="AB510" s="219">
        <v>40.4</v>
      </c>
      <c r="AC510" s="216"/>
      <c r="AD510" s="217"/>
      <c r="AE510" s="217"/>
      <c r="AF510" s="217"/>
      <c r="AG510" s="217"/>
      <c r="AH510" s="217"/>
      <c r="AI510" s="217"/>
      <c r="AJ510" s="217"/>
      <c r="AK510" s="217"/>
      <c r="AL510" s="217"/>
      <c r="AM510" s="217"/>
      <c r="AN510" s="217"/>
      <c r="AO510" s="217"/>
      <c r="AP510" s="217"/>
      <c r="AQ510" s="217"/>
      <c r="AR510" s="217"/>
      <c r="AS510" s="217"/>
      <c r="AT510" s="217"/>
      <c r="AU510" s="217"/>
      <c r="AV510" s="217"/>
      <c r="AW510" s="217"/>
      <c r="AX510" s="217"/>
      <c r="AY510" s="217"/>
      <c r="AZ510" s="217"/>
      <c r="BA510" s="217"/>
      <c r="BB510" s="217"/>
      <c r="BC510" s="217"/>
      <c r="BD510" s="217"/>
      <c r="BE510" s="217"/>
      <c r="BF510" s="217"/>
      <c r="BG510" s="217"/>
      <c r="BH510" s="217"/>
      <c r="BI510" s="217"/>
      <c r="BJ510" s="217"/>
      <c r="BK510" s="217"/>
      <c r="BL510" s="217"/>
      <c r="BM510" s="221"/>
    </row>
    <row r="511" spans="1:65">
      <c r="A511" s="29"/>
      <c r="B511" s="3" t="s">
        <v>273</v>
      </c>
      <c r="C511" s="28"/>
      <c r="D511" s="23">
        <v>0.46904157598234203</v>
      </c>
      <c r="E511" s="23">
        <v>0.12649110640673472</v>
      </c>
      <c r="F511" s="23">
        <v>0.72844789811599009</v>
      </c>
      <c r="G511" s="23">
        <v>3.7233049834790579</v>
      </c>
      <c r="H511" s="23">
        <v>2.816371187657384</v>
      </c>
      <c r="I511" s="23">
        <v>0.53572380943915443</v>
      </c>
      <c r="J511" s="23">
        <v>0.75476265585060964</v>
      </c>
      <c r="K511" s="23">
        <v>0.44007575105505103</v>
      </c>
      <c r="L511" s="23">
        <v>0.48989794855663449</v>
      </c>
      <c r="M511" s="23">
        <v>0.75564541949250097</v>
      </c>
      <c r="N511" s="23">
        <v>1.1720352668186511</v>
      </c>
      <c r="O511" s="23">
        <v>1.3347908700117297</v>
      </c>
      <c r="P511" s="23">
        <v>0.51639777949432231</v>
      </c>
      <c r="Q511" s="23">
        <v>0.69808861535445932</v>
      </c>
      <c r="R511" s="23">
        <v>1.2110601416389966</v>
      </c>
      <c r="S511" s="23">
        <v>0.80931246540916857</v>
      </c>
      <c r="T511" s="23">
        <v>0.61781604597700734</v>
      </c>
      <c r="U511" s="23">
        <v>0.40824829046386302</v>
      </c>
      <c r="V511" s="23">
        <v>1.2660963628413122</v>
      </c>
      <c r="W511" s="23">
        <v>4.0331955899344392</v>
      </c>
      <c r="X511" s="23">
        <v>0.69689788826388899</v>
      </c>
      <c r="Y511" s="23">
        <v>0.59916608715781094</v>
      </c>
      <c r="Z511" s="23">
        <v>1.0488088481701516</v>
      </c>
      <c r="AA511" s="23">
        <v>0.89442719099991586</v>
      </c>
      <c r="AB511" s="23">
        <v>0.77567175188134019</v>
      </c>
      <c r="AC511" s="15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3" t="s">
        <v>87</v>
      </c>
      <c r="C512" s="28"/>
      <c r="D512" s="13">
        <v>1.1440038438593708E-2</v>
      </c>
      <c r="E512" s="13">
        <v>3.0045393445780216E-3</v>
      </c>
      <c r="F512" s="13">
        <v>1.648762776753734E-2</v>
      </c>
      <c r="G512" s="13">
        <v>8.7278597831201538E-2</v>
      </c>
      <c r="H512" s="13">
        <v>6.0042023614071578E-2</v>
      </c>
      <c r="I512" s="13">
        <v>1.2052279177483791E-2</v>
      </c>
      <c r="J512" s="13">
        <v>1.7920759537410597E-2</v>
      </c>
      <c r="K512" s="13">
        <v>1.0074225510607807E-2</v>
      </c>
      <c r="L512" s="13">
        <v>1.1287971164899413E-2</v>
      </c>
      <c r="M512" s="13">
        <v>1.8013001656555446E-2</v>
      </c>
      <c r="N512" s="13">
        <v>2.6830261735642531E-2</v>
      </c>
      <c r="O512" s="13">
        <v>3.3467384956416123E-2</v>
      </c>
      <c r="P512" s="13">
        <v>1.3128757105787854E-2</v>
      </c>
      <c r="Q512" s="13">
        <v>1.6784031973766246E-2</v>
      </c>
      <c r="R512" s="13">
        <v>2.8607719881236136E-2</v>
      </c>
      <c r="S512" s="13">
        <v>1.8470425228052537E-2</v>
      </c>
      <c r="T512" s="13">
        <v>1.1881458623231655E-2</v>
      </c>
      <c r="U512" s="13">
        <v>1.0423360607587993E-2</v>
      </c>
      <c r="V512" s="13">
        <v>2.9409903898752893E-2</v>
      </c>
      <c r="W512" s="13">
        <v>0.14234807964474491</v>
      </c>
      <c r="X512" s="13">
        <v>1.9349316657026071E-2</v>
      </c>
      <c r="Y512" s="13">
        <v>1.3540476545939231E-2</v>
      </c>
      <c r="Z512" s="13">
        <v>2.8734488990963057E-2</v>
      </c>
      <c r="AA512" s="13">
        <v>2.3537557657892522E-2</v>
      </c>
      <c r="AB512" s="13">
        <v>1.9113061648000168E-2</v>
      </c>
      <c r="AC512" s="15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29"/>
      <c r="B513" s="3" t="s">
        <v>274</v>
      </c>
      <c r="C513" s="28"/>
      <c r="D513" s="13">
        <v>-1.9655997005704084E-2</v>
      </c>
      <c r="E513" s="13">
        <v>6.6459152697526669E-3</v>
      </c>
      <c r="F513" s="13">
        <v>5.6415975753158154E-2</v>
      </c>
      <c r="G513" s="13">
        <v>2.0035979700894213E-2</v>
      </c>
      <c r="H513" s="13">
        <v>0.12157730163705138</v>
      </c>
      <c r="I513" s="13">
        <v>6.283636422186456E-2</v>
      </c>
      <c r="J513" s="13">
        <v>7.0444290921078956E-3</v>
      </c>
      <c r="K513" s="13">
        <v>4.4504728393516046E-2</v>
      </c>
      <c r="L513" s="13">
        <v>3.772999341347405E-2</v>
      </c>
      <c r="M513" s="13">
        <v>3.0592908685540543E-3</v>
      </c>
      <c r="N513" s="13">
        <v>4.4504728393516046E-2</v>
      </c>
      <c r="O513" s="13">
        <v>-4.6356423103516287E-2</v>
      </c>
      <c r="P513" s="13">
        <v>-5.9507379241244607E-2</v>
      </c>
      <c r="Q513" s="13">
        <v>-5.4905893320766896E-3</v>
      </c>
      <c r="R513" s="13">
        <v>1.2225108782728311E-2</v>
      </c>
      <c r="S513" s="13">
        <v>4.7692838972359208E-2</v>
      </c>
      <c r="T513" s="13">
        <v>0.2433232743666276</v>
      </c>
      <c r="U513" s="13">
        <v>-6.3492517464798781E-2</v>
      </c>
      <c r="V513" s="13">
        <v>2.9361203144010695E-2</v>
      </c>
      <c r="W513" s="13">
        <v>-0.32252650199581179</v>
      </c>
      <c r="X513" s="13">
        <v>-0.1388116298899702</v>
      </c>
      <c r="Y513" s="13">
        <v>5.8054198353599817E-2</v>
      </c>
      <c r="Z513" s="13">
        <v>-0.12725472904166346</v>
      </c>
      <c r="AA513" s="13">
        <v>-9.1388485029677002E-2</v>
      </c>
      <c r="AB513" s="13">
        <v>-2.9618842564589243E-2</v>
      </c>
      <c r="AC513" s="15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29"/>
      <c r="B514" s="45" t="s">
        <v>275</v>
      </c>
      <c r="C514" s="46"/>
      <c r="D514" s="44">
        <v>0.36</v>
      </c>
      <c r="E514" s="44">
        <v>0</v>
      </c>
      <c r="F514" s="44">
        <v>0.67</v>
      </c>
      <c r="G514" s="44">
        <v>2.12</v>
      </c>
      <c r="H514" s="44">
        <v>1.56</v>
      </c>
      <c r="I514" s="44">
        <v>0.76</v>
      </c>
      <c r="J514" s="44">
        <v>0.01</v>
      </c>
      <c r="K514" s="44">
        <v>0.51</v>
      </c>
      <c r="L514" s="44">
        <v>0.42</v>
      </c>
      <c r="M514" s="44">
        <v>0.05</v>
      </c>
      <c r="N514" s="44">
        <v>0.51</v>
      </c>
      <c r="O514" s="44">
        <v>0.72</v>
      </c>
      <c r="P514" s="44">
        <v>0.9</v>
      </c>
      <c r="Q514" s="44">
        <v>0.16</v>
      </c>
      <c r="R514" s="44">
        <v>0.08</v>
      </c>
      <c r="S514" s="44">
        <v>0.56000000000000005</v>
      </c>
      <c r="T514" s="44">
        <v>3.21</v>
      </c>
      <c r="U514" s="44">
        <v>0.95</v>
      </c>
      <c r="V514" s="44">
        <v>0.31</v>
      </c>
      <c r="W514" s="44">
        <v>4.46</v>
      </c>
      <c r="X514" s="44">
        <v>1.97</v>
      </c>
      <c r="Y514" s="44">
        <v>0.7</v>
      </c>
      <c r="Z514" s="44">
        <v>1.81</v>
      </c>
      <c r="AA514" s="44">
        <v>1.33</v>
      </c>
      <c r="AB514" s="44">
        <v>0.49</v>
      </c>
      <c r="AC514" s="15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B515" s="3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BM515" s="55"/>
    </row>
    <row r="516" spans="1:65" ht="15">
      <c r="B516" s="8" t="s">
        <v>597</v>
      </c>
      <c r="BM516" s="27" t="s">
        <v>67</v>
      </c>
    </row>
    <row r="517" spans="1:65" ht="15">
      <c r="A517" s="24" t="s">
        <v>23</v>
      </c>
      <c r="B517" s="18" t="s">
        <v>114</v>
      </c>
      <c r="C517" s="15" t="s">
        <v>115</v>
      </c>
      <c r="D517" s="16" t="s">
        <v>240</v>
      </c>
      <c r="E517" s="17" t="s">
        <v>240</v>
      </c>
      <c r="F517" s="17" t="s">
        <v>240</v>
      </c>
      <c r="G517" s="17" t="s">
        <v>240</v>
      </c>
      <c r="H517" s="17" t="s">
        <v>240</v>
      </c>
      <c r="I517" s="17" t="s">
        <v>240</v>
      </c>
      <c r="J517" s="17" t="s">
        <v>240</v>
      </c>
      <c r="K517" s="17" t="s">
        <v>240</v>
      </c>
      <c r="L517" s="17" t="s">
        <v>240</v>
      </c>
      <c r="M517" s="17" t="s">
        <v>240</v>
      </c>
      <c r="N517" s="17" t="s">
        <v>240</v>
      </c>
      <c r="O517" s="15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</v>
      </c>
    </row>
    <row r="518" spans="1:65">
      <c r="A518" s="29"/>
      <c r="B518" s="19" t="s">
        <v>241</v>
      </c>
      <c r="C518" s="9" t="s">
        <v>241</v>
      </c>
      <c r="D518" s="151" t="s">
        <v>243</v>
      </c>
      <c r="E518" s="152" t="s">
        <v>246</v>
      </c>
      <c r="F518" s="152" t="s">
        <v>248</v>
      </c>
      <c r="G518" s="152" t="s">
        <v>254</v>
      </c>
      <c r="H518" s="152" t="s">
        <v>256</v>
      </c>
      <c r="I518" s="152" t="s">
        <v>257</v>
      </c>
      <c r="J518" s="152" t="s">
        <v>279</v>
      </c>
      <c r="K518" s="152" t="s">
        <v>308</v>
      </c>
      <c r="L518" s="152" t="s">
        <v>263</v>
      </c>
      <c r="M518" s="152" t="s">
        <v>281</v>
      </c>
      <c r="N518" s="152" t="s">
        <v>265</v>
      </c>
      <c r="O518" s="15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 t="s">
        <v>3</v>
      </c>
    </row>
    <row r="519" spans="1:65">
      <c r="A519" s="29"/>
      <c r="B519" s="19"/>
      <c r="C519" s="9"/>
      <c r="D519" s="10" t="s">
        <v>304</v>
      </c>
      <c r="E519" s="11" t="s">
        <v>304</v>
      </c>
      <c r="F519" s="11" t="s">
        <v>304</v>
      </c>
      <c r="G519" s="11" t="s">
        <v>304</v>
      </c>
      <c r="H519" s="11" t="s">
        <v>305</v>
      </c>
      <c r="I519" s="11" t="s">
        <v>304</v>
      </c>
      <c r="J519" s="11" t="s">
        <v>305</v>
      </c>
      <c r="K519" s="11" t="s">
        <v>304</v>
      </c>
      <c r="L519" s="11" t="s">
        <v>305</v>
      </c>
      <c r="M519" s="11" t="s">
        <v>305</v>
      </c>
      <c r="N519" s="11" t="s">
        <v>305</v>
      </c>
      <c r="O519" s="15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2</v>
      </c>
    </row>
    <row r="520" spans="1:65">
      <c r="A520" s="29"/>
      <c r="B520" s="19"/>
      <c r="C520" s="9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15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3</v>
      </c>
    </row>
    <row r="521" spans="1:65">
      <c r="A521" s="29"/>
      <c r="B521" s="18">
        <v>1</v>
      </c>
      <c r="C521" s="14">
        <v>1</v>
      </c>
      <c r="D521" s="21">
        <v>0.19</v>
      </c>
      <c r="E521" s="146">
        <v>0.2</v>
      </c>
      <c r="F521" s="146" t="s">
        <v>105</v>
      </c>
      <c r="G521" s="21">
        <v>0.17</v>
      </c>
      <c r="H521" s="21">
        <v>0.21</v>
      </c>
      <c r="I521" s="21">
        <v>0.16577023937658475</v>
      </c>
      <c r="J521" s="21">
        <v>0.18</v>
      </c>
      <c r="K521" s="21">
        <v>0.16</v>
      </c>
      <c r="L521" s="21">
        <v>0.17</v>
      </c>
      <c r="M521" s="146">
        <v>0.2</v>
      </c>
      <c r="N521" s="146">
        <v>0.2</v>
      </c>
      <c r="O521" s="15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1</v>
      </c>
    </row>
    <row r="522" spans="1:65">
      <c r="A522" s="29"/>
      <c r="B522" s="19">
        <v>1</v>
      </c>
      <c r="C522" s="9">
        <v>2</v>
      </c>
      <c r="D522" s="11">
        <v>0.19</v>
      </c>
      <c r="E522" s="148">
        <v>0.2</v>
      </c>
      <c r="F522" s="148" t="s">
        <v>105</v>
      </c>
      <c r="G522" s="11">
        <v>0.16</v>
      </c>
      <c r="H522" s="11">
        <v>0.2</v>
      </c>
      <c r="I522" s="11">
        <v>0.16615334913033175</v>
      </c>
      <c r="J522" s="11">
        <v>0.17</v>
      </c>
      <c r="K522" s="11">
        <v>0.14000000000000001</v>
      </c>
      <c r="L522" s="11">
        <v>0.17</v>
      </c>
      <c r="M522" s="148">
        <v>0.2</v>
      </c>
      <c r="N522" s="148">
        <v>0.1</v>
      </c>
      <c r="O522" s="15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16</v>
      </c>
    </row>
    <row r="523" spans="1:65">
      <c r="A523" s="29"/>
      <c r="B523" s="19">
        <v>1</v>
      </c>
      <c r="C523" s="9">
        <v>3</v>
      </c>
      <c r="D523" s="11">
        <v>0.19</v>
      </c>
      <c r="E523" s="148">
        <v>0.2</v>
      </c>
      <c r="F523" s="148" t="s">
        <v>105</v>
      </c>
      <c r="G523" s="11">
        <v>0.17</v>
      </c>
      <c r="H523" s="11">
        <v>0.18</v>
      </c>
      <c r="I523" s="11">
        <v>0.16951228898740667</v>
      </c>
      <c r="J523" s="11">
        <v>0.16</v>
      </c>
      <c r="K523" s="11">
        <v>0.16</v>
      </c>
      <c r="L523" s="11">
        <v>0.18</v>
      </c>
      <c r="M523" s="148">
        <v>0.2</v>
      </c>
      <c r="N523" s="148">
        <v>0.2</v>
      </c>
      <c r="O523" s="15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16</v>
      </c>
    </row>
    <row r="524" spans="1:65">
      <c r="A524" s="29"/>
      <c r="B524" s="19">
        <v>1</v>
      </c>
      <c r="C524" s="9">
        <v>4</v>
      </c>
      <c r="D524" s="11">
        <v>0.19</v>
      </c>
      <c r="E524" s="148">
        <v>0.1</v>
      </c>
      <c r="F524" s="148" t="s">
        <v>105</v>
      </c>
      <c r="G524" s="11">
        <v>0.16</v>
      </c>
      <c r="H524" s="11">
        <v>0.19</v>
      </c>
      <c r="I524" s="11">
        <v>0.17807002487551052</v>
      </c>
      <c r="J524" s="11">
        <v>0.17</v>
      </c>
      <c r="K524" s="11">
        <v>0.16</v>
      </c>
      <c r="L524" s="11">
        <v>0.17</v>
      </c>
      <c r="M524" s="148">
        <v>0.2</v>
      </c>
      <c r="N524" s="148">
        <v>0.2</v>
      </c>
      <c r="O524" s="15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0.17357027563776525</v>
      </c>
    </row>
    <row r="525" spans="1:65">
      <c r="A525" s="29"/>
      <c r="B525" s="19">
        <v>1</v>
      </c>
      <c r="C525" s="9">
        <v>5</v>
      </c>
      <c r="D525" s="11">
        <v>0.19</v>
      </c>
      <c r="E525" s="148">
        <v>0.2</v>
      </c>
      <c r="F525" s="148" t="s">
        <v>105</v>
      </c>
      <c r="G525" s="11">
        <v>0.16</v>
      </c>
      <c r="H525" s="11">
        <v>0.19</v>
      </c>
      <c r="I525" s="11">
        <v>0.18209578634363821</v>
      </c>
      <c r="J525" s="11">
        <v>0.17</v>
      </c>
      <c r="K525" s="11">
        <v>0.14000000000000001</v>
      </c>
      <c r="L525" s="11">
        <v>0.17</v>
      </c>
      <c r="M525" s="148">
        <v>0.2</v>
      </c>
      <c r="N525" s="148">
        <v>0.2</v>
      </c>
      <c r="O525" s="15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37</v>
      </c>
    </row>
    <row r="526" spans="1:65">
      <c r="A526" s="29"/>
      <c r="B526" s="19">
        <v>1</v>
      </c>
      <c r="C526" s="9">
        <v>6</v>
      </c>
      <c r="D526" s="149">
        <v>0.15</v>
      </c>
      <c r="E526" s="148">
        <v>0.2</v>
      </c>
      <c r="F526" s="148" t="s">
        <v>105</v>
      </c>
      <c r="G526" s="11">
        <v>0.16</v>
      </c>
      <c r="H526" s="11">
        <v>0.2</v>
      </c>
      <c r="I526" s="11">
        <v>0.17834988807266811</v>
      </c>
      <c r="J526" s="11">
        <v>0.17</v>
      </c>
      <c r="K526" s="11">
        <v>0.15</v>
      </c>
      <c r="L526" s="11">
        <v>0.17</v>
      </c>
      <c r="M526" s="148">
        <v>0.2</v>
      </c>
      <c r="N526" s="148">
        <v>0.2</v>
      </c>
      <c r="O526" s="15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20" t="s">
        <v>271</v>
      </c>
      <c r="C527" s="12"/>
      <c r="D527" s="22">
        <v>0.18333333333333332</v>
      </c>
      <c r="E527" s="22">
        <v>0.18333333333333335</v>
      </c>
      <c r="F527" s="22" t="s">
        <v>770</v>
      </c>
      <c r="G527" s="22">
        <v>0.16333333333333336</v>
      </c>
      <c r="H527" s="22">
        <v>0.19499999999999998</v>
      </c>
      <c r="I527" s="22">
        <v>0.17332526279769001</v>
      </c>
      <c r="J527" s="22">
        <v>0.17</v>
      </c>
      <c r="K527" s="22">
        <v>0.1516666666666667</v>
      </c>
      <c r="L527" s="22">
        <v>0.17166666666666666</v>
      </c>
      <c r="M527" s="22">
        <v>0.19999999999999998</v>
      </c>
      <c r="N527" s="22">
        <v>0.18333333333333332</v>
      </c>
      <c r="O527" s="15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272</v>
      </c>
      <c r="C528" s="28"/>
      <c r="D528" s="11">
        <v>0.19</v>
      </c>
      <c r="E528" s="11">
        <v>0.2</v>
      </c>
      <c r="F528" s="11" t="s">
        <v>770</v>
      </c>
      <c r="G528" s="11">
        <v>0.16</v>
      </c>
      <c r="H528" s="11">
        <v>0.19500000000000001</v>
      </c>
      <c r="I528" s="11">
        <v>0.17379115693145858</v>
      </c>
      <c r="J528" s="11">
        <v>0.17</v>
      </c>
      <c r="K528" s="11">
        <v>0.155</v>
      </c>
      <c r="L528" s="11">
        <v>0.17</v>
      </c>
      <c r="M528" s="11">
        <v>0.2</v>
      </c>
      <c r="N528" s="11">
        <v>0.2</v>
      </c>
      <c r="O528" s="15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3" t="s">
        <v>273</v>
      </c>
      <c r="C529" s="28"/>
      <c r="D529" s="23">
        <v>1.6329931618554526E-2</v>
      </c>
      <c r="E529" s="23">
        <v>4.0824829046386367E-2</v>
      </c>
      <c r="F529" s="23" t="s">
        <v>770</v>
      </c>
      <c r="G529" s="23">
        <v>5.1639777949432277E-3</v>
      </c>
      <c r="H529" s="23">
        <v>1.0488088481701515E-2</v>
      </c>
      <c r="I529" s="23">
        <v>7.038965881754222E-3</v>
      </c>
      <c r="J529" s="23">
        <v>6.3245553203367553E-3</v>
      </c>
      <c r="K529" s="23">
        <v>9.8319208025017465E-3</v>
      </c>
      <c r="L529" s="23">
        <v>4.0824829046386219E-3</v>
      </c>
      <c r="M529" s="23">
        <v>3.0404709722440586E-17</v>
      </c>
      <c r="N529" s="23">
        <v>4.0824829046386499E-2</v>
      </c>
      <c r="O529" s="207"/>
      <c r="P529" s="208"/>
      <c r="Q529" s="208"/>
      <c r="R529" s="208"/>
      <c r="S529" s="208"/>
      <c r="T529" s="208"/>
      <c r="U529" s="208"/>
      <c r="V529" s="208"/>
      <c r="W529" s="208"/>
      <c r="X529" s="208"/>
      <c r="Y529" s="208"/>
      <c r="Z529" s="208"/>
      <c r="AA529" s="208"/>
      <c r="AB529" s="208"/>
      <c r="AC529" s="208"/>
      <c r="AD529" s="208"/>
      <c r="AE529" s="208"/>
      <c r="AF529" s="208"/>
      <c r="AG529" s="208"/>
      <c r="AH529" s="208"/>
      <c r="AI529" s="208"/>
      <c r="AJ529" s="208"/>
      <c r="AK529" s="208"/>
      <c r="AL529" s="208"/>
      <c r="AM529" s="208"/>
      <c r="AN529" s="208"/>
      <c r="AO529" s="208"/>
      <c r="AP529" s="208"/>
      <c r="AQ529" s="208"/>
      <c r="AR529" s="208"/>
      <c r="AS529" s="208"/>
      <c r="AT529" s="208"/>
      <c r="AU529" s="208"/>
      <c r="AV529" s="208"/>
      <c r="AW529" s="208"/>
      <c r="AX529" s="208"/>
      <c r="AY529" s="208"/>
      <c r="AZ529" s="208"/>
      <c r="BA529" s="208"/>
      <c r="BB529" s="208"/>
      <c r="BC529" s="208"/>
      <c r="BD529" s="208"/>
      <c r="BE529" s="208"/>
      <c r="BF529" s="208"/>
      <c r="BG529" s="208"/>
      <c r="BH529" s="208"/>
      <c r="BI529" s="208"/>
      <c r="BJ529" s="208"/>
      <c r="BK529" s="208"/>
      <c r="BL529" s="208"/>
      <c r="BM529" s="56"/>
    </row>
    <row r="530" spans="1:65">
      <c r="A530" s="29"/>
      <c r="B530" s="3" t="s">
        <v>87</v>
      </c>
      <c r="C530" s="28"/>
      <c r="D530" s="13">
        <v>8.9072354283024693E-2</v>
      </c>
      <c r="E530" s="13">
        <v>0.22268088570756198</v>
      </c>
      <c r="F530" s="13" t="s">
        <v>770</v>
      </c>
      <c r="G530" s="13">
        <v>3.1616190581285064E-2</v>
      </c>
      <c r="H530" s="13">
        <v>5.3785069136930853E-2</v>
      </c>
      <c r="I530" s="13">
        <v>4.0611309442930406E-2</v>
      </c>
      <c r="J530" s="13">
        <v>3.7203266590216208E-2</v>
      </c>
      <c r="K530" s="13">
        <v>6.4825851445066446E-2</v>
      </c>
      <c r="L530" s="13">
        <v>2.3781453813428867E-2</v>
      </c>
      <c r="M530" s="13">
        <v>1.5202354861220294E-16</v>
      </c>
      <c r="N530" s="13">
        <v>0.22268088570756273</v>
      </c>
      <c r="O530" s="15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3" t="s">
        <v>274</v>
      </c>
      <c r="C531" s="28"/>
      <c r="D531" s="13">
        <v>5.6248442653529018E-2</v>
      </c>
      <c r="E531" s="13">
        <v>5.624844265352924E-2</v>
      </c>
      <c r="F531" s="13" t="s">
        <v>770</v>
      </c>
      <c r="G531" s="13">
        <v>-5.8978660181401188E-2</v>
      </c>
      <c r="H531" s="13">
        <v>0.12346425264057181</v>
      </c>
      <c r="I531" s="13">
        <v>-1.4116059859614616E-3</v>
      </c>
      <c r="J531" s="13">
        <v>-2.0569625903091082E-2</v>
      </c>
      <c r="K531" s="13">
        <v>-0.12619447016844387</v>
      </c>
      <c r="L531" s="13">
        <v>-1.0967367333513667E-2</v>
      </c>
      <c r="M531" s="13">
        <v>0.15227102834930428</v>
      </c>
      <c r="N531" s="13">
        <v>5.6248442653529018E-2</v>
      </c>
      <c r="O531" s="15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29"/>
      <c r="B532" s="45" t="s">
        <v>275</v>
      </c>
      <c r="C532" s="46"/>
      <c r="D532" s="44">
        <v>0.73</v>
      </c>
      <c r="E532" s="44" t="s">
        <v>276</v>
      </c>
      <c r="F532" s="44">
        <v>22.08</v>
      </c>
      <c r="G532" s="44">
        <v>0.62</v>
      </c>
      <c r="H532" s="44">
        <v>1.52</v>
      </c>
      <c r="I532" s="44">
        <v>0.06</v>
      </c>
      <c r="J532" s="44">
        <v>0.17</v>
      </c>
      <c r="K532" s="44">
        <v>1.4</v>
      </c>
      <c r="L532" s="44">
        <v>0.06</v>
      </c>
      <c r="M532" s="44" t="s">
        <v>276</v>
      </c>
      <c r="N532" s="44" t="s">
        <v>276</v>
      </c>
      <c r="O532" s="15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B533" s="30" t="s">
        <v>314</v>
      </c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BM533" s="55"/>
    </row>
    <row r="534" spans="1:65">
      <c r="BM534" s="55"/>
    </row>
    <row r="535" spans="1:65" ht="15">
      <c r="B535" s="8" t="s">
        <v>598</v>
      </c>
      <c r="BM535" s="27" t="s">
        <v>67</v>
      </c>
    </row>
    <row r="536" spans="1:65" ht="15">
      <c r="A536" s="24" t="s">
        <v>55</v>
      </c>
      <c r="B536" s="18" t="s">
        <v>114</v>
      </c>
      <c r="C536" s="15" t="s">
        <v>115</v>
      </c>
      <c r="D536" s="16" t="s">
        <v>240</v>
      </c>
      <c r="E536" s="17" t="s">
        <v>240</v>
      </c>
      <c r="F536" s="17" t="s">
        <v>240</v>
      </c>
      <c r="G536" s="17" t="s">
        <v>240</v>
      </c>
      <c r="H536" s="17" t="s">
        <v>240</v>
      </c>
      <c r="I536" s="17" t="s">
        <v>240</v>
      </c>
      <c r="J536" s="17" t="s">
        <v>240</v>
      </c>
      <c r="K536" s="17" t="s">
        <v>240</v>
      </c>
      <c r="L536" s="17" t="s">
        <v>240</v>
      </c>
      <c r="M536" s="17" t="s">
        <v>240</v>
      </c>
      <c r="N536" s="17" t="s">
        <v>240</v>
      </c>
      <c r="O536" s="17" t="s">
        <v>240</v>
      </c>
      <c r="P536" s="17" t="s">
        <v>240</v>
      </c>
      <c r="Q536" s="17" t="s">
        <v>240</v>
      </c>
      <c r="R536" s="17" t="s">
        <v>240</v>
      </c>
      <c r="S536" s="17" t="s">
        <v>240</v>
      </c>
      <c r="T536" s="17" t="s">
        <v>240</v>
      </c>
      <c r="U536" s="17" t="s">
        <v>240</v>
      </c>
      <c r="V536" s="17" t="s">
        <v>240</v>
      </c>
      <c r="W536" s="17" t="s">
        <v>240</v>
      </c>
      <c r="X536" s="17" t="s">
        <v>240</v>
      </c>
      <c r="Y536" s="17" t="s">
        <v>240</v>
      </c>
      <c r="Z536" s="17" t="s">
        <v>240</v>
      </c>
      <c r="AA536" s="17" t="s">
        <v>240</v>
      </c>
      <c r="AB536" s="17" t="s">
        <v>240</v>
      </c>
      <c r="AC536" s="17" t="s">
        <v>240</v>
      </c>
      <c r="AD536" s="15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1</v>
      </c>
    </row>
    <row r="537" spans="1:65">
      <c r="A537" s="29"/>
      <c r="B537" s="19" t="s">
        <v>241</v>
      </c>
      <c r="C537" s="9" t="s">
        <v>241</v>
      </c>
      <c r="D537" s="151" t="s">
        <v>243</v>
      </c>
      <c r="E537" s="152" t="s">
        <v>244</v>
      </c>
      <c r="F537" s="152" t="s">
        <v>245</v>
      </c>
      <c r="G537" s="152" t="s">
        <v>246</v>
      </c>
      <c r="H537" s="152" t="s">
        <v>248</v>
      </c>
      <c r="I537" s="152" t="s">
        <v>249</v>
      </c>
      <c r="J537" s="152" t="s">
        <v>250</v>
      </c>
      <c r="K537" s="152" t="s">
        <v>251</v>
      </c>
      <c r="L537" s="152" t="s">
        <v>252</v>
      </c>
      <c r="M537" s="152" t="s">
        <v>253</v>
      </c>
      <c r="N537" s="152" t="s">
        <v>254</v>
      </c>
      <c r="O537" s="152" t="s">
        <v>255</v>
      </c>
      <c r="P537" s="152" t="s">
        <v>256</v>
      </c>
      <c r="Q537" s="152" t="s">
        <v>257</v>
      </c>
      <c r="R537" s="152" t="s">
        <v>258</v>
      </c>
      <c r="S537" s="152" t="s">
        <v>259</v>
      </c>
      <c r="T537" s="152" t="s">
        <v>260</v>
      </c>
      <c r="U537" s="152" t="s">
        <v>261</v>
      </c>
      <c r="V537" s="152" t="s">
        <v>279</v>
      </c>
      <c r="W537" s="152" t="s">
        <v>308</v>
      </c>
      <c r="X537" s="152" t="s">
        <v>280</v>
      </c>
      <c r="Y537" s="152" t="s">
        <v>262</v>
      </c>
      <c r="Z537" s="152" t="s">
        <v>263</v>
      </c>
      <c r="AA537" s="152" t="s">
        <v>281</v>
      </c>
      <c r="AB537" s="152" t="s">
        <v>264</v>
      </c>
      <c r="AC537" s="152" t="s">
        <v>265</v>
      </c>
      <c r="AD537" s="15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 t="s">
        <v>1</v>
      </c>
    </row>
    <row r="538" spans="1:65">
      <c r="A538" s="29"/>
      <c r="B538" s="19"/>
      <c r="C538" s="9"/>
      <c r="D538" s="10" t="s">
        <v>118</v>
      </c>
      <c r="E538" s="11" t="s">
        <v>118</v>
      </c>
      <c r="F538" s="11" t="s">
        <v>118</v>
      </c>
      <c r="G538" s="11" t="s">
        <v>304</v>
      </c>
      <c r="H538" s="11" t="s">
        <v>304</v>
      </c>
      <c r="I538" s="11" t="s">
        <v>305</v>
      </c>
      <c r="J538" s="11" t="s">
        <v>305</v>
      </c>
      <c r="K538" s="11" t="s">
        <v>305</v>
      </c>
      <c r="L538" s="11" t="s">
        <v>305</v>
      </c>
      <c r="M538" s="11" t="s">
        <v>305</v>
      </c>
      <c r="N538" s="11" t="s">
        <v>305</v>
      </c>
      <c r="O538" s="11" t="s">
        <v>304</v>
      </c>
      <c r="P538" s="11" t="s">
        <v>305</v>
      </c>
      <c r="Q538" s="11" t="s">
        <v>304</v>
      </c>
      <c r="R538" s="11" t="s">
        <v>118</v>
      </c>
      <c r="S538" s="11" t="s">
        <v>305</v>
      </c>
      <c r="T538" s="11" t="s">
        <v>118</v>
      </c>
      <c r="U538" s="11" t="s">
        <v>305</v>
      </c>
      <c r="V538" s="11" t="s">
        <v>305</v>
      </c>
      <c r="W538" s="11" t="s">
        <v>118</v>
      </c>
      <c r="X538" s="11" t="s">
        <v>304</v>
      </c>
      <c r="Y538" s="11" t="s">
        <v>305</v>
      </c>
      <c r="Z538" s="11" t="s">
        <v>305</v>
      </c>
      <c r="AA538" s="11" t="s">
        <v>305</v>
      </c>
      <c r="AB538" s="11" t="s">
        <v>304</v>
      </c>
      <c r="AC538" s="11" t="s">
        <v>305</v>
      </c>
      <c r="AD538" s="15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3</v>
      </c>
    </row>
    <row r="539" spans="1:65">
      <c r="A539" s="29"/>
      <c r="B539" s="19"/>
      <c r="C539" s="9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15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3</v>
      </c>
    </row>
    <row r="540" spans="1:65">
      <c r="A540" s="29"/>
      <c r="B540" s="18">
        <v>1</v>
      </c>
      <c r="C540" s="14">
        <v>1</v>
      </c>
      <c r="D540" s="204">
        <v>0.69069999999999998</v>
      </c>
      <c r="E540" s="204">
        <v>0.72300000000000009</v>
      </c>
      <c r="F540" s="204">
        <v>0.6896931378585347</v>
      </c>
      <c r="G540" s="204">
        <v>0.67</v>
      </c>
      <c r="H540" s="204">
        <v>0.73</v>
      </c>
      <c r="I540" s="204">
        <v>0.68</v>
      </c>
      <c r="J540" s="204">
        <v>0.65</v>
      </c>
      <c r="K540" s="204">
        <v>0.67</v>
      </c>
      <c r="L540" s="204">
        <v>0.7</v>
      </c>
      <c r="M540" s="204">
        <v>0.66</v>
      </c>
      <c r="N540" s="204">
        <v>0.70299999999999996</v>
      </c>
      <c r="O540" s="205">
        <v>0.78</v>
      </c>
      <c r="P540" s="204">
        <v>0.64</v>
      </c>
      <c r="Q540" s="204">
        <v>0.68497938862140983</v>
      </c>
      <c r="R540" s="204">
        <v>0.71699999999999997</v>
      </c>
      <c r="S540" s="204">
        <v>0.69</v>
      </c>
      <c r="T540" s="204">
        <v>0.69464999999999999</v>
      </c>
      <c r="U540" s="204">
        <v>0.71</v>
      </c>
      <c r="V540" s="204">
        <v>0.67500000000000004</v>
      </c>
      <c r="W540" s="205">
        <v>0.56200000000000006</v>
      </c>
      <c r="X540" s="204">
        <v>0.64</v>
      </c>
      <c r="Y540" s="204">
        <v>0.70600000000000007</v>
      </c>
      <c r="Z540" s="204">
        <v>0.71</v>
      </c>
      <c r="AA540" s="205">
        <v>0.79</v>
      </c>
      <c r="AB540" s="204">
        <v>0.69930000000000003</v>
      </c>
      <c r="AC540" s="204">
        <v>0.65</v>
      </c>
      <c r="AD540" s="207"/>
      <c r="AE540" s="208"/>
      <c r="AF540" s="208"/>
      <c r="AG540" s="208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08"/>
      <c r="AT540" s="208"/>
      <c r="AU540" s="208"/>
      <c r="AV540" s="208"/>
      <c r="AW540" s="208"/>
      <c r="AX540" s="208"/>
      <c r="AY540" s="208"/>
      <c r="AZ540" s="208"/>
      <c r="BA540" s="208"/>
      <c r="BB540" s="208"/>
      <c r="BC540" s="208"/>
      <c r="BD540" s="208"/>
      <c r="BE540" s="208"/>
      <c r="BF540" s="208"/>
      <c r="BG540" s="208"/>
      <c r="BH540" s="208"/>
      <c r="BI540" s="208"/>
      <c r="BJ540" s="208"/>
      <c r="BK540" s="208"/>
      <c r="BL540" s="208"/>
      <c r="BM540" s="209">
        <v>1</v>
      </c>
    </row>
    <row r="541" spans="1:65">
      <c r="A541" s="29"/>
      <c r="B541" s="19">
        <v>1</v>
      </c>
      <c r="C541" s="9">
        <v>2</v>
      </c>
      <c r="D541" s="23">
        <v>0.69579999999999997</v>
      </c>
      <c r="E541" s="23">
        <v>0.70499999999999996</v>
      </c>
      <c r="F541" s="23">
        <v>0.68386861046778991</v>
      </c>
      <c r="G541" s="23">
        <v>0.71</v>
      </c>
      <c r="H541" s="23">
        <v>0.73</v>
      </c>
      <c r="I541" s="23">
        <v>0.68</v>
      </c>
      <c r="J541" s="23">
        <v>0.63</v>
      </c>
      <c r="K541" s="23">
        <v>0.67</v>
      </c>
      <c r="L541" s="23">
        <v>0.69</v>
      </c>
      <c r="M541" s="23">
        <v>0.67</v>
      </c>
      <c r="N541" s="23">
        <v>0.70799999999999996</v>
      </c>
      <c r="O541" s="211">
        <v>0.79</v>
      </c>
      <c r="P541" s="23">
        <v>0.66</v>
      </c>
      <c r="Q541" s="23">
        <v>0.70235071862449738</v>
      </c>
      <c r="R541" s="23">
        <v>0.73799999999999999</v>
      </c>
      <c r="S541" s="23">
        <v>0.67</v>
      </c>
      <c r="T541" s="23">
        <v>0.69126999999999994</v>
      </c>
      <c r="U541" s="23">
        <v>0.7</v>
      </c>
      <c r="V541" s="23">
        <v>0.67799999999999994</v>
      </c>
      <c r="W541" s="211">
        <v>0.66</v>
      </c>
      <c r="X541" s="23">
        <v>0.65</v>
      </c>
      <c r="Y541" s="23">
        <v>0.70400000000000007</v>
      </c>
      <c r="Z541" s="23">
        <v>0.72</v>
      </c>
      <c r="AA541" s="211">
        <v>0.78</v>
      </c>
      <c r="AB541" s="23">
        <v>0.7167</v>
      </c>
      <c r="AC541" s="23">
        <v>0.64</v>
      </c>
      <c r="AD541" s="207"/>
      <c r="AE541" s="208"/>
      <c r="AF541" s="208"/>
      <c r="AG541" s="208"/>
      <c r="AH541" s="208"/>
      <c r="AI541" s="208"/>
      <c r="AJ541" s="208"/>
      <c r="AK541" s="208"/>
      <c r="AL541" s="208"/>
      <c r="AM541" s="208"/>
      <c r="AN541" s="208"/>
      <c r="AO541" s="208"/>
      <c r="AP541" s="208"/>
      <c r="AQ541" s="208"/>
      <c r="AR541" s="208"/>
      <c r="AS541" s="208"/>
      <c r="AT541" s="208"/>
      <c r="AU541" s="208"/>
      <c r="AV541" s="208"/>
      <c r="AW541" s="208"/>
      <c r="AX541" s="208"/>
      <c r="AY541" s="208"/>
      <c r="AZ541" s="208"/>
      <c r="BA541" s="208"/>
      <c r="BB541" s="208"/>
      <c r="BC541" s="208"/>
      <c r="BD541" s="208"/>
      <c r="BE541" s="208"/>
      <c r="BF541" s="208"/>
      <c r="BG541" s="208"/>
      <c r="BH541" s="208"/>
      <c r="BI541" s="208"/>
      <c r="BJ541" s="208"/>
      <c r="BK541" s="208"/>
      <c r="BL541" s="208"/>
      <c r="BM541" s="209">
        <v>17</v>
      </c>
    </row>
    <row r="542" spans="1:65">
      <c r="A542" s="29"/>
      <c r="B542" s="19">
        <v>1</v>
      </c>
      <c r="C542" s="9">
        <v>3</v>
      </c>
      <c r="D542" s="23">
        <v>0.68459999999999999</v>
      </c>
      <c r="E542" s="23">
        <v>0.70200000000000007</v>
      </c>
      <c r="F542" s="23">
        <v>0.67294684907649516</v>
      </c>
      <c r="G542" s="23">
        <v>0.72</v>
      </c>
      <c r="H542" s="23">
        <v>0.74</v>
      </c>
      <c r="I542" s="23">
        <v>0.67</v>
      </c>
      <c r="J542" s="23">
        <v>0.63</v>
      </c>
      <c r="K542" s="23">
        <v>0.67</v>
      </c>
      <c r="L542" s="23">
        <v>0.69</v>
      </c>
      <c r="M542" s="212">
        <v>0.7</v>
      </c>
      <c r="N542" s="23">
        <v>0.70299999999999996</v>
      </c>
      <c r="O542" s="211">
        <v>0.78</v>
      </c>
      <c r="P542" s="23">
        <v>0.64</v>
      </c>
      <c r="Q542" s="23">
        <v>0.6935669859936594</v>
      </c>
      <c r="R542" s="23">
        <v>0.73099999999999998</v>
      </c>
      <c r="S542" s="23">
        <v>0.68</v>
      </c>
      <c r="T542" s="23">
        <v>0.69589000000000001</v>
      </c>
      <c r="U542" s="23">
        <v>0.69</v>
      </c>
      <c r="V542" s="23">
        <v>0.67400000000000004</v>
      </c>
      <c r="W542" s="211">
        <v>0.64900000000000002</v>
      </c>
      <c r="X542" s="23">
        <v>0.65</v>
      </c>
      <c r="Y542" s="23">
        <v>0.71000000000000008</v>
      </c>
      <c r="Z542" s="23">
        <v>0.72</v>
      </c>
      <c r="AA542" s="211">
        <v>0.76</v>
      </c>
      <c r="AB542" s="23">
        <v>0.71660000000000001</v>
      </c>
      <c r="AC542" s="23">
        <v>0.64</v>
      </c>
      <c r="AD542" s="207"/>
      <c r="AE542" s="208"/>
      <c r="AF542" s="208"/>
      <c r="AG542" s="208"/>
      <c r="AH542" s="208"/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08"/>
      <c r="AT542" s="208"/>
      <c r="AU542" s="208"/>
      <c r="AV542" s="208"/>
      <c r="AW542" s="208"/>
      <c r="AX542" s="208"/>
      <c r="AY542" s="208"/>
      <c r="AZ542" s="208"/>
      <c r="BA542" s="208"/>
      <c r="BB542" s="208"/>
      <c r="BC542" s="208"/>
      <c r="BD542" s="208"/>
      <c r="BE542" s="208"/>
      <c r="BF542" s="208"/>
      <c r="BG542" s="208"/>
      <c r="BH542" s="208"/>
      <c r="BI542" s="208"/>
      <c r="BJ542" s="208"/>
      <c r="BK542" s="208"/>
      <c r="BL542" s="208"/>
      <c r="BM542" s="209">
        <v>16</v>
      </c>
    </row>
    <row r="543" spans="1:65">
      <c r="A543" s="29"/>
      <c r="B543" s="19">
        <v>1</v>
      </c>
      <c r="C543" s="9">
        <v>4</v>
      </c>
      <c r="D543" s="23">
        <v>0.68719999999999992</v>
      </c>
      <c r="E543" s="23">
        <v>0.70800000000000007</v>
      </c>
      <c r="F543" s="23">
        <v>0.69534616460464527</v>
      </c>
      <c r="G543" s="23">
        <v>0.68</v>
      </c>
      <c r="H543" s="23">
        <v>0.73</v>
      </c>
      <c r="I543" s="23">
        <v>0.67</v>
      </c>
      <c r="J543" s="23">
        <v>0.67</v>
      </c>
      <c r="K543" s="23">
        <v>0.66</v>
      </c>
      <c r="L543" s="23">
        <v>0.71</v>
      </c>
      <c r="M543" s="23">
        <v>0.67</v>
      </c>
      <c r="N543" s="23">
        <v>0.70599999999999996</v>
      </c>
      <c r="O543" s="211">
        <v>0.77</v>
      </c>
      <c r="P543" s="23">
        <v>0.63</v>
      </c>
      <c r="Q543" s="23">
        <v>0.69372896439879383</v>
      </c>
      <c r="R543" s="23">
        <v>0.72199999999999998</v>
      </c>
      <c r="S543" s="23">
        <v>0.68</v>
      </c>
      <c r="T543" s="23">
        <v>0.69457000000000002</v>
      </c>
      <c r="U543" s="23">
        <v>0.68</v>
      </c>
      <c r="V543" s="23">
        <v>0.69799999999999995</v>
      </c>
      <c r="W543" s="211">
        <v>0.624</v>
      </c>
      <c r="X543" s="23">
        <v>0.62</v>
      </c>
      <c r="Y543" s="23">
        <v>0.70600000000000007</v>
      </c>
      <c r="Z543" s="23">
        <v>0.71</v>
      </c>
      <c r="AA543" s="211">
        <v>0.74</v>
      </c>
      <c r="AB543" s="23">
        <v>0.71720000000000006</v>
      </c>
      <c r="AC543" s="23">
        <v>0.64</v>
      </c>
      <c r="AD543" s="207"/>
      <c r="AE543" s="208"/>
      <c r="AF543" s="208"/>
      <c r="AG543" s="208"/>
      <c r="AH543" s="208"/>
      <c r="AI543" s="208"/>
      <c r="AJ543" s="208"/>
      <c r="AK543" s="208"/>
      <c r="AL543" s="208"/>
      <c r="AM543" s="208"/>
      <c r="AN543" s="208"/>
      <c r="AO543" s="208"/>
      <c r="AP543" s="208"/>
      <c r="AQ543" s="208"/>
      <c r="AR543" s="208"/>
      <c r="AS543" s="208"/>
      <c r="AT543" s="208"/>
      <c r="AU543" s="208"/>
      <c r="AV543" s="208"/>
      <c r="AW543" s="208"/>
      <c r="AX543" s="208"/>
      <c r="AY543" s="208"/>
      <c r="AZ543" s="208"/>
      <c r="BA543" s="208"/>
      <c r="BB543" s="208"/>
      <c r="BC543" s="208"/>
      <c r="BD543" s="208"/>
      <c r="BE543" s="208"/>
      <c r="BF543" s="208"/>
      <c r="BG543" s="208"/>
      <c r="BH543" s="208"/>
      <c r="BI543" s="208"/>
      <c r="BJ543" s="208"/>
      <c r="BK543" s="208"/>
      <c r="BL543" s="208"/>
      <c r="BM543" s="209">
        <v>0.6863761037576448</v>
      </c>
    </row>
    <row r="544" spans="1:65">
      <c r="A544" s="29"/>
      <c r="B544" s="19">
        <v>1</v>
      </c>
      <c r="C544" s="9">
        <v>5</v>
      </c>
      <c r="D544" s="23">
        <v>0.69569999999999999</v>
      </c>
      <c r="E544" s="23">
        <v>0.70899999999999996</v>
      </c>
      <c r="F544" s="23">
        <v>0.6588721003561655</v>
      </c>
      <c r="G544" s="23">
        <v>0.68</v>
      </c>
      <c r="H544" s="23">
        <v>0.73</v>
      </c>
      <c r="I544" s="23">
        <v>0.69</v>
      </c>
      <c r="J544" s="23">
        <v>0.65</v>
      </c>
      <c r="K544" s="23">
        <v>0.66</v>
      </c>
      <c r="L544" s="23">
        <v>0.7</v>
      </c>
      <c r="M544" s="23">
        <v>0.67</v>
      </c>
      <c r="N544" s="23">
        <v>0.70299999999999996</v>
      </c>
      <c r="O544" s="212">
        <v>0.74</v>
      </c>
      <c r="P544" s="23">
        <v>0.63</v>
      </c>
      <c r="Q544" s="23">
        <v>0.67552895941820823</v>
      </c>
      <c r="R544" s="23">
        <v>0.69199999999999995</v>
      </c>
      <c r="S544" s="23">
        <v>0.67</v>
      </c>
      <c r="T544" s="23">
        <v>0.69592999999999994</v>
      </c>
      <c r="U544" s="23">
        <v>0.69</v>
      </c>
      <c r="V544" s="212">
        <v>0.63</v>
      </c>
      <c r="W544" s="211">
        <v>0.58799999999999997</v>
      </c>
      <c r="X544" s="23">
        <v>0.63</v>
      </c>
      <c r="Y544" s="23">
        <v>0.70800000000000007</v>
      </c>
      <c r="Z544" s="23">
        <v>0.72</v>
      </c>
      <c r="AA544" s="211">
        <v>0.79</v>
      </c>
      <c r="AB544" s="23">
        <v>0.72230000000000005</v>
      </c>
      <c r="AC544" s="23">
        <v>0.64</v>
      </c>
      <c r="AD544" s="207"/>
      <c r="AE544" s="208"/>
      <c r="AF544" s="208"/>
      <c r="AG544" s="208"/>
      <c r="AH544" s="208"/>
      <c r="AI544" s="208"/>
      <c r="AJ544" s="208"/>
      <c r="AK544" s="208"/>
      <c r="AL544" s="208"/>
      <c r="AM544" s="208"/>
      <c r="AN544" s="208"/>
      <c r="AO544" s="208"/>
      <c r="AP544" s="208"/>
      <c r="AQ544" s="208"/>
      <c r="AR544" s="208"/>
      <c r="AS544" s="208"/>
      <c r="AT544" s="208"/>
      <c r="AU544" s="208"/>
      <c r="AV544" s="208"/>
      <c r="AW544" s="208"/>
      <c r="AX544" s="208"/>
      <c r="AY544" s="208"/>
      <c r="AZ544" s="208"/>
      <c r="BA544" s="208"/>
      <c r="BB544" s="208"/>
      <c r="BC544" s="208"/>
      <c r="BD544" s="208"/>
      <c r="BE544" s="208"/>
      <c r="BF544" s="208"/>
      <c r="BG544" s="208"/>
      <c r="BH544" s="208"/>
      <c r="BI544" s="208"/>
      <c r="BJ544" s="208"/>
      <c r="BK544" s="208"/>
      <c r="BL544" s="208"/>
      <c r="BM544" s="209">
        <v>38</v>
      </c>
    </row>
    <row r="545" spans="1:65">
      <c r="A545" s="29"/>
      <c r="B545" s="19">
        <v>1</v>
      </c>
      <c r="C545" s="9">
        <v>6</v>
      </c>
      <c r="D545" s="23">
        <v>0.6946</v>
      </c>
      <c r="E545" s="23">
        <v>0.70400000000000007</v>
      </c>
      <c r="F545" s="23">
        <v>0.65838155551719124</v>
      </c>
      <c r="G545" s="23">
        <v>0.7</v>
      </c>
      <c r="H545" s="23">
        <v>0.74</v>
      </c>
      <c r="I545" s="23">
        <v>0.68</v>
      </c>
      <c r="J545" s="23">
        <v>0.65</v>
      </c>
      <c r="K545" s="23">
        <v>0.66</v>
      </c>
      <c r="L545" s="23">
        <v>0.69</v>
      </c>
      <c r="M545" s="23">
        <v>0.67</v>
      </c>
      <c r="N545" s="23">
        <v>0.70299999999999996</v>
      </c>
      <c r="O545" s="211">
        <v>0.79</v>
      </c>
      <c r="P545" s="23">
        <v>0.67</v>
      </c>
      <c r="Q545" s="23">
        <v>0.69858888361758709</v>
      </c>
      <c r="R545" s="23">
        <v>0.751</v>
      </c>
      <c r="S545" s="23">
        <v>0.69</v>
      </c>
      <c r="T545" s="23">
        <v>0.69333999999999996</v>
      </c>
      <c r="U545" s="23">
        <v>0.7</v>
      </c>
      <c r="V545" s="23">
        <v>0.66400000000000003</v>
      </c>
      <c r="W545" s="211">
        <v>0.53</v>
      </c>
      <c r="X545" s="23">
        <v>0.64</v>
      </c>
      <c r="Y545" s="23">
        <v>0.70800000000000007</v>
      </c>
      <c r="Z545" s="23">
        <v>0.71</v>
      </c>
      <c r="AA545" s="211">
        <v>0.76</v>
      </c>
      <c r="AB545" s="23">
        <v>0.71089999999999998</v>
      </c>
      <c r="AC545" s="23">
        <v>0.64</v>
      </c>
      <c r="AD545" s="207"/>
      <c r="AE545" s="208"/>
      <c r="AF545" s="208"/>
      <c r="AG545" s="208"/>
      <c r="AH545" s="208"/>
      <c r="AI545" s="208"/>
      <c r="AJ545" s="208"/>
      <c r="AK545" s="208"/>
      <c r="AL545" s="208"/>
      <c r="AM545" s="208"/>
      <c r="AN545" s="208"/>
      <c r="AO545" s="208"/>
      <c r="AP545" s="208"/>
      <c r="AQ545" s="208"/>
      <c r="AR545" s="208"/>
      <c r="AS545" s="208"/>
      <c r="AT545" s="208"/>
      <c r="AU545" s="208"/>
      <c r="AV545" s="208"/>
      <c r="AW545" s="208"/>
      <c r="AX545" s="208"/>
      <c r="AY545" s="208"/>
      <c r="AZ545" s="208"/>
      <c r="BA545" s="208"/>
      <c r="BB545" s="208"/>
      <c r="BC545" s="208"/>
      <c r="BD545" s="208"/>
      <c r="BE545" s="208"/>
      <c r="BF545" s="208"/>
      <c r="BG545" s="208"/>
      <c r="BH545" s="208"/>
      <c r="BI545" s="208"/>
      <c r="BJ545" s="208"/>
      <c r="BK545" s="208"/>
      <c r="BL545" s="208"/>
      <c r="BM545" s="56"/>
    </row>
    <row r="546" spans="1:65">
      <c r="A546" s="29"/>
      <c r="B546" s="20" t="s">
        <v>271</v>
      </c>
      <c r="C546" s="12"/>
      <c r="D546" s="213">
        <v>0.69143333333333334</v>
      </c>
      <c r="E546" s="213">
        <v>0.70850000000000002</v>
      </c>
      <c r="F546" s="213">
        <v>0.67651806964680361</v>
      </c>
      <c r="G546" s="213">
        <v>0.69333333333333336</v>
      </c>
      <c r="H546" s="213">
        <v>0.73333333333333339</v>
      </c>
      <c r="I546" s="213">
        <v>0.67833333333333334</v>
      </c>
      <c r="J546" s="213">
        <v>0.64666666666666661</v>
      </c>
      <c r="K546" s="213">
        <v>0.66500000000000015</v>
      </c>
      <c r="L546" s="213">
        <v>0.69666666666666666</v>
      </c>
      <c r="M546" s="213">
        <v>0.67333333333333334</v>
      </c>
      <c r="N546" s="213">
        <v>0.70433333333333337</v>
      </c>
      <c r="O546" s="213">
        <v>0.77500000000000002</v>
      </c>
      <c r="P546" s="213">
        <v>0.64499999999999991</v>
      </c>
      <c r="Q546" s="213">
        <v>0.69145731677902589</v>
      </c>
      <c r="R546" s="213">
        <v>0.72516666666666663</v>
      </c>
      <c r="S546" s="213">
        <v>0.68</v>
      </c>
      <c r="T546" s="213">
        <v>0.69427500000000009</v>
      </c>
      <c r="U546" s="213">
        <v>0.69499999999999995</v>
      </c>
      <c r="V546" s="213">
        <v>0.66983333333333339</v>
      </c>
      <c r="W546" s="213">
        <v>0.60216666666666674</v>
      </c>
      <c r="X546" s="213">
        <v>0.63833333333333331</v>
      </c>
      <c r="Y546" s="213">
        <v>0.70699999999999996</v>
      </c>
      <c r="Z546" s="213">
        <v>0.71499999999999997</v>
      </c>
      <c r="AA546" s="213">
        <v>0.77</v>
      </c>
      <c r="AB546" s="213">
        <v>0.71383333333333343</v>
      </c>
      <c r="AC546" s="213">
        <v>0.64166666666666672</v>
      </c>
      <c r="AD546" s="207"/>
      <c r="AE546" s="208"/>
      <c r="AF546" s="208"/>
      <c r="AG546" s="208"/>
      <c r="AH546" s="208"/>
      <c r="AI546" s="208"/>
      <c r="AJ546" s="208"/>
      <c r="AK546" s="208"/>
      <c r="AL546" s="208"/>
      <c r="AM546" s="208"/>
      <c r="AN546" s="208"/>
      <c r="AO546" s="208"/>
      <c r="AP546" s="208"/>
      <c r="AQ546" s="208"/>
      <c r="AR546" s="208"/>
      <c r="AS546" s="208"/>
      <c r="AT546" s="208"/>
      <c r="AU546" s="208"/>
      <c r="AV546" s="208"/>
      <c r="AW546" s="208"/>
      <c r="AX546" s="208"/>
      <c r="AY546" s="208"/>
      <c r="AZ546" s="208"/>
      <c r="BA546" s="208"/>
      <c r="BB546" s="208"/>
      <c r="BC546" s="208"/>
      <c r="BD546" s="208"/>
      <c r="BE546" s="208"/>
      <c r="BF546" s="208"/>
      <c r="BG546" s="208"/>
      <c r="BH546" s="208"/>
      <c r="BI546" s="208"/>
      <c r="BJ546" s="208"/>
      <c r="BK546" s="208"/>
      <c r="BL546" s="208"/>
      <c r="BM546" s="56"/>
    </row>
    <row r="547" spans="1:65">
      <c r="A547" s="29"/>
      <c r="B547" s="3" t="s">
        <v>272</v>
      </c>
      <c r="C547" s="28"/>
      <c r="D547" s="23">
        <v>0.69264999999999999</v>
      </c>
      <c r="E547" s="23">
        <v>0.70650000000000002</v>
      </c>
      <c r="F547" s="23">
        <v>0.67840772977214248</v>
      </c>
      <c r="G547" s="23">
        <v>0.69</v>
      </c>
      <c r="H547" s="23">
        <v>0.73</v>
      </c>
      <c r="I547" s="23">
        <v>0.68</v>
      </c>
      <c r="J547" s="23">
        <v>0.65</v>
      </c>
      <c r="K547" s="23">
        <v>0.66500000000000004</v>
      </c>
      <c r="L547" s="23">
        <v>0.69499999999999995</v>
      </c>
      <c r="M547" s="23">
        <v>0.67</v>
      </c>
      <c r="N547" s="23">
        <v>0.70299999999999996</v>
      </c>
      <c r="O547" s="23">
        <v>0.78</v>
      </c>
      <c r="P547" s="23">
        <v>0.64</v>
      </c>
      <c r="Q547" s="23">
        <v>0.69364797519622656</v>
      </c>
      <c r="R547" s="23">
        <v>0.72649999999999992</v>
      </c>
      <c r="S547" s="23">
        <v>0.68</v>
      </c>
      <c r="T547" s="23">
        <v>0.69460999999999995</v>
      </c>
      <c r="U547" s="23">
        <v>0.69499999999999995</v>
      </c>
      <c r="V547" s="23">
        <v>0.6745000000000001</v>
      </c>
      <c r="W547" s="23">
        <v>0.60599999999999998</v>
      </c>
      <c r="X547" s="23">
        <v>0.64</v>
      </c>
      <c r="Y547" s="23">
        <v>0.70700000000000007</v>
      </c>
      <c r="Z547" s="23">
        <v>0.71499999999999997</v>
      </c>
      <c r="AA547" s="23">
        <v>0.77</v>
      </c>
      <c r="AB547" s="23">
        <v>0.71665000000000001</v>
      </c>
      <c r="AC547" s="23">
        <v>0.64</v>
      </c>
      <c r="AD547" s="207"/>
      <c r="AE547" s="208"/>
      <c r="AF547" s="208"/>
      <c r="AG547" s="208"/>
      <c r="AH547" s="208"/>
      <c r="AI547" s="208"/>
      <c r="AJ547" s="208"/>
      <c r="AK547" s="208"/>
      <c r="AL547" s="208"/>
      <c r="AM547" s="208"/>
      <c r="AN547" s="208"/>
      <c r="AO547" s="208"/>
      <c r="AP547" s="208"/>
      <c r="AQ547" s="208"/>
      <c r="AR547" s="208"/>
      <c r="AS547" s="208"/>
      <c r="AT547" s="208"/>
      <c r="AU547" s="208"/>
      <c r="AV547" s="208"/>
      <c r="AW547" s="208"/>
      <c r="AX547" s="208"/>
      <c r="AY547" s="208"/>
      <c r="AZ547" s="208"/>
      <c r="BA547" s="208"/>
      <c r="BB547" s="208"/>
      <c r="BC547" s="208"/>
      <c r="BD547" s="208"/>
      <c r="BE547" s="208"/>
      <c r="BF547" s="208"/>
      <c r="BG547" s="208"/>
      <c r="BH547" s="208"/>
      <c r="BI547" s="208"/>
      <c r="BJ547" s="208"/>
      <c r="BK547" s="208"/>
      <c r="BL547" s="208"/>
      <c r="BM547" s="56"/>
    </row>
    <row r="548" spans="1:65">
      <c r="A548" s="29"/>
      <c r="B548" s="3" t="s">
        <v>273</v>
      </c>
      <c r="C548" s="28"/>
      <c r="D548" s="23">
        <v>4.7424325684891676E-3</v>
      </c>
      <c r="E548" s="23">
        <v>7.5564541949250394E-3</v>
      </c>
      <c r="F548" s="23">
        <v>1.5717359993509226E-2</v>
      </c>
      <c r="G548" s="23">
        <v>1.9663841605003462E-2</v>
      </c>
      <c r="H548" s="23">
        <v>5.1639777949432277E-3</v>
      </c>
      <c r="I548" s="23">
        <v>7.5277265270907827E-3</v>
      </c>
      <c r="J548" s="23">
        <v>1.5055453054181635E-2</v>
      </c>
      <c r="K548" s="23">
        <v>5.4772255750516656E-3</v>
      </c>
      <c r="L548" s="23">
        <v>8.1649658092772665E-3</v>
      </c>
      <c r="M548" s="23">
        <v>1.3662601021279435E-2</v>
      </c>
      <c r="N548" s="23">
        <v>2.1602468994692888E-3</v>
      </c>
      <c r="O548" s="23">
        <v>1.8708286933869722E-2</v>
      </c>
      <c r="P548" s="23">
        <v>1.6431676725154998E-2</v>
      </c>
      <c r="Q548" s="23">
        <v>9.7448720655789658E-3</v>
      </c>
      <c r="R548" s="23">
        <v>2.0213032099778285E-2</v>
      </c>
      <c r="S548" s="23">
        <v>8.9442719099991179E-3</v>
      </c>
      <c r="T548" s="23">
        <v>1.7594970872382978E-3</v>
      </c>
      <c r="U548" s="23">
        <v>1.0488088481701494E-2</v>
      </c>
      <c r="V548" s="23">
        <v>2.2471463385072766E-2</v>
      </c>
      <c r="W548" s="23">
        <v>5.106238015081814E-2</v>
      </c>
      <c r="X548" s="23">
        <v>1.169045194450013E-2</v>
      </c>
      <c r="Y548" s="23">
        <v>2.0976176963403048E-3</v>
      </c>
      <c r="Z548" s="23">
        <v>5.4772255750516656E-3</v>
      </c>
      <c r="AA548" s="23">
        <v>2.0000000000000018E-2</v>
      </c>
      <c r="AB548" s="23">
        <v>7.9839004669814608E-3</v>
      </c>
      <c r="AC548" s="23">
        <v>4.0824829046386341E-3</v>
      </c>
      <c r="AD548" s="207"/>
      <c r="AE548" s="208"/>
      <c r="AF548" s="208"/>
      <c r="AG548" s="208"/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08"/>
      <c r="AT548" s="208"/>
      <c r="AU548" s="208"/>
      <c r="AV548" s="208"/>
      <c r="AW548" s="208"/>
      <c r="AX548" s="208"/>
      <c r="AY548" s="208"/>
      <c r="AZ548" s="208"/>
      <c r="BA548" s="208"/>
      <c r="BB548" s="208"/>
      <c r="BC548" s="208"/>
      <c r="BD548" s="208"/>
      <c r="BE548" s="208"/>
      <c r="BF548" s="208"/>
      <c r="BG548" s="208"/>
      <c r="BH548" s="208"/>
      <c r="BI548" s="208"/>
      <c r="BJ548" s="208"/>
      <c r="BK548" s="208"/>
      <c r="BL548" s="208"/>
      <c r="BM548" s="56"/>
    </row>
    <row r="549" spans="1:65">
      <c r="A549" s="29"/>
      <c r="B549" s="3" t="s">
        <v>87</v>
      </c>
      <c r="C549" s="28"/>
      <c r="D549" s="13">
        <v>6.8588428411837741E-3</v>
      </c>
      <c r="E549" s="13">
        <v>1.066542582205369E-2</v>
      </c>
      <c r="F549" s="13">
        <v>2.3232727548156907E-2</v>
      </c>
      <c r="G549" s="13">
        <v>2.836131000721653E-2</v>
      </c>
      <c r="H549" s="13">
        <v>7.0417879021953097E-3</v>
      </c>
      <c r="I549" s="13">
        <v>1.1097385543622775E-2</v>
      </c>
      <c r="J549" s="13">
        <v>2.32816284343015E-2</v>
      </c>
      <c r="K549" s="13">
        <v>8.236429436167916E-3</v>
      </c>
      <c r="L549" s="13">
        <v>1.1720046616187463E-2</v>
      </c>
      <c r="M549" s="13">
        <v>2.0290991615761537E-2</v>
      </c>
      <c r="N549" s="13">
        <v>3.0670803115986113E-3</v>
      </c>
      <c r="O549" s="13">
        <v>2.4139725075960933E-2</v>
      </c>
      <c r="P549" s="13">
        <v>2.5475467790937983E-2</v>
      </c>
      <c r="Q549" s="13">
        <v>1.4093237325151057E-2</v>
      </c>
      <c r="R549" s="13">
        <v>2.7873636543017631E-2</v>
      </c>
      <c r="S549" s="13">
        <v>1.3153341044116348E-2</v>
      </c>
      <c r="T549" s="13">
        <v>2.5342941734014584E-3</v>
      </c>
      <c r="U549" s="13">
        <v>1.50907747938151E-2</v>
      </c>
      <c r="V549" s="13">
        <v>3.3547842824194221E-2</v>
      </c>
      <c r="W549" s="13">
        <v>8.4797752810658406E-2</v>
      </c>
      <c r="X549" s="13">
        <v>1.8314023933942762E-2</v>
      </c>
      <c r="Y549" s="13">
        <v>2.9669274347104736E-3</v>
      </c>
      <c r="Z549" s="13">
        <v>7.6604553497226094E-3</v>
      </c>
      <c r="AA549" s="13">
        <v>2.5974025974025997E-2</v>
      </c>
      <c r="AB549" s="13">
        <v>1.1184544198433051E-2</v>
      </c>
      <c r="AC549" s="13">
        <v>6.3623110202160526E-3</v>
      </c>
      <c r="AD549" s="15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29"/>
      <c r="B550" s="3" t="s">
        <v>274</v>
      </c>
      <c r="C550" s="28"/>
      <c r="D550" s="13">
        <v>7.3680152149850908E-3</v>
      </c>
      <c r="E550" s="13">
        <v>3.2232905722147764E-2</v>
      </c>
      <c r="F550" s="13">
        <v>-1.4362437819254281E-2</v>
      </c>
      <c r="G550" s="13">
        <v>1.0136176853477785E-2</v>
      </c>
      <c r="H550" s="13">
        <v>6.8413263979640204E-2</v>
      </c>
      <c r="I550" s="13">
        <v>-1.1717730818832983E-2</v>
      </c>
      <c r="J550" s="13">
        <v>-5.7853758127044741E-2</v>
      </c>
      <c r="K550" s="13">
        <v>-3.114342652755353E-2</v>
      </c>
      <c r="L550" s="13">
        <v>1.4992600780658005E-2</v>
      </c>
      <c r="M550" s="13">
        <v>-1.9002366709603202E-2</v>
      </c>
      <c r="N550" s="13">
        <v>2.6162375813172378E-2</v>
      </c>
      <c r="O550" s="13">
        <v>0.12911856306939229</v>
      </c>
      <c r="P550" s="13">
        <v>-6.0281970090634962E-2</v>
      </c>
      <c r="Q550" s="13">
        <v>7.4029573488403333E-3</v>
      </c>
      <c r="R550" s="13">
        <v>5.6515025358048421E-2</v>
      </c>
      <c r="S550" s="13">
        <v>-9.2895188552428731E-3</v>
      </c>
      <c r="T550" s="13">
        <v>1.1508116612906294E-2</v>
      </c>
      <c r="U550" s="13">
        <v>1.2564388817067895E-2</v>
      </c>
      <c r="V550" s="13">
        <v>-2.4101611833142411E-2</v>
      </c>
      <c r="W550" s="13">
        <v>-0.12268701755490008</v>
      </c>
      <c r="X550" s="13">
        <v>-6.999481794499518E-2</v>
      </c>
      <c r="Y550" s="13">
        <v>3.0047514954916421E-2</v>
      </c>
      <c r="Z550" s="13">
        <v>4.1702932380148994E-2</v>
      </c>
      <c r="AA550" s="13">
        <v>0.12183392717862196</v>
      </c>
      <c r="AB550" s="13">
        <v>4.0003184005636072E-2</v>
      </c>
      <c r="AC550" s="13">
        <v>-6.513839401781496E-2</v>
      </c>
      <c r="AD550" s="15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29"/>
      <c r="B551" s="45" t="s">
        <v>275</v>
      </c>
      <c r="C551" s="46"/>
      <c r="D551" s="44">
        <v>0.03</v>
      </c>
      <c r="E551" s="44">
        <v>0.54</v>
      </c>
      <c r="F551" s="44">
        <v>0.53</v>
      </c>
      <c r="G551" s="44">
        <v>0.03</v>
      </c>
      <c r="H551" s="44">
        <v>1.36</v>
      </c>
      <c r="I551" s="44">
        <v>0.47</v>
      </c>
      <c r="J551" s="44">
        <v>1.52</v>
      </c>
      <c r="K551" s="44">
        <v>0.91</v>
      </c>
      <c r="L551" s="44">
        <v>0.14000000000000001</v>
      </c>
      <c r="M551" s="44">
        <v>0.63</v>
      </c>
      <c r="N551" s="44">
        <v>0.4</v>
      </c>
      <c r="O551" s="44">
        <v>2.75</v>
      </c>
      <c r="P551" s="44">
        <v>1.58</v>
      </c>
      <c r="Q551" s="44">
        <v>0.03</v>
      </c>
      <c r="R551" s="44">
        <v>1.0900000000000001</v>
      </c>
      <c r="S551" s="44">
        <v>0.41</v>
      </c>
      <c r="T551" s="44">
        <v>0.06</v>
      </c>
      <c r="U551" s="44">
        <v>0.09</v>
      </c>
      <c r="V551" s="44">
        <v>0.75</v>
      </c>
      <c r="W551" s="44">
        <v>3</v>
      </c>
      <c r="X551" s="44">
        <v>1.8</v>
      </c>
      <c r="Y551" s="44">
        <v>0.49</v>
      </c>
      <c r="Z551" s="44">
        <v>0.75</v>
      </c>
      <c r="AA551" s="44">
        <v>2.58</v>
      </c>
      <c r="AB551" s="44">
        <v>0.71</v>
      </c>
      <c r="AC551" s="44">
        <v>1.69</v>
      </c>
      <c r="AD551" s="15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B552" s="3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BM552" s="55"/>
    </row>
    <row r="553" spans="1:65" ht="15">
      <c r="B553" s="8" t="s">
        <v>599</v>
      </c>
      <c r="BM553" s="27" t="s">
        <v>67</v>
      </c>
    </row>
    <row r="554" spans="1:65" ht="15">
      <c r="A554" s="24" t="s">
        <v>56</v>
      </c>
      <c r="B554" s="18" t="s">
        <v>114</v>
      </c>
      <c r="C554" s="15" t="s">
        <v>115</v>
      </c>
      <c r="D554" s="16" t="s">
        <v>240</v>
      </c>
      <c r="E554" s="17" t="s">
        <v>240</v>
      </c>
      <c r="F554" s="17" t="s">
        <v>240</v>
      </c>
      <c r="G554" s="17" t="s">
        <v>240</v>
      </c>
      <c r="H554" s="17" t="s">
        <v>240</v>
      </c>
      <c r="I554" s="17" t="s">
        <v>240</v>
      </c>
      <c r="J554" s="17" t="s">
        <v>240</v>
      </c>
      <c r="K554" s="17" t="s">
        <v>240</v>
      </c>
      <c r="L554" s="17" t="s">
        <v>240</v>
      </c>
      <c r="M554" s="17" t="s">
        <v>240</v>
      </c>
      <c r="N554" s="17" t="s">
        <v>240</v>
      </c>
      <c r="O554" s="17" t="s">
        <v>240</v>
      </c>
      <c r="P554" s="17" t="s">
        <v>240</v>
      </c>
      <c r="Q554" s="17" t="s">
        <v>240</v>
      </c>
      <c r="R554" s="17" t="s">
        <v>240</v>
      </c>
      <c r="S554" s="17" t="s">
        <v>240</v>
      </c>
      <c r="T554" s="17" t="s">
        <v>240</v>
      </c>
      <c r="U554" s="17" t="s">
        <v>240</v>
      </c>
      <c r="V554" s="17" t="s">
        <v>240</v>
      </c>
      <c r="W554" s="17" t="s">
        <v>240</v>
      </c>
      <c r="X554" s="17" t="s">
        <v>240</v>
      </c>
      <c r="Y554" s="17" t="s">
        <v>240</v>
      </c>
      <c r="Z554" s="17" t="s">
        <v>240</v>
      </c>
      <c r="AA554" s="17" t="s">
        <v>240</v>
      </c>
      <c r="AB554" s="17" t="s">
        <v>240</v>
      </c>
      <c r="AC554" s="17" t="s">
        <v>240</v>
      </c>
      <c r="AD554" s="15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</v>
      </c>
    </row>
    <row r="555" spans="1:65">
      <c r="A555" s="29"/>
      <c r="B555" s="19" t="s">
        <v>241</v>
      </c>
      <c r="C555" s="9" t="s">
        <v>241</v>
      </c>
      <c r="D555" s="151" t="s">
        <v>243</v>
      </c>
      <c r="E555" s="152" t="s">
        <v>244</v>
      </c>
      <c r="F555" s="152" t="s">
        <v>245</v>
      </c>
      <c r="G555" s="152" t="s">
        <v>246</v>
      </c>
      <c r="H555" s="152" t="s">
        <v>248</v>
      </c>
      <c r="I555" s="152" t="s">
        <v>249</v>
      </c>
      <c r="J555" s="152" t="s">
        <v>250</v>
      </c>
      <c r="K555" s="152" t="s">
        <v>251</v>
      </c>
      <c r="L555" s="152" t="s">
        <v>252</v>
      </c>
      <c r="M555" s="152" t="s">
        <v>253</v>
      </c>
      <c r="N555" s="152" t="s">
        <v>254</v>
      </c>
      <c r="O555" s="152" t="s">
        <v>255</v>
      </c>
      <c r="P555" s="152" t="s">
        <v>256</v>
      </c>
      <c r="Q555" s="152" t="s">
        <v>257</v>
      </c>
      <c r="R555" s="152" t="s">
        <v>258</v>
      </c>
      <c r="S555" s="152" t="s">
        <v>259</v>
      </c>
      <c r="T555" s="152" t="s">
        <v>260</v>
      </c>
      <c r="U555" s="152" t="s">
        <v>261</v>
      </c>
      <c r="V555" s="152" t="s">
        <v>279</v>
      </c>
      <c r="W555" s="152" t="s">
        <v>308</v>
      </c>
      <c r="X555" s="152" t="s">
        <v>280</v>
      </c>
      <c r="Y555" s="152" t="s">
        <v>262</v>
      </c>
      <c r="Z555" s="152" t="s">
        <v>263</v>
      </c>
      <c r="AA555" s="152" t="s">
        <v>281</v>
      </c>
      <c r="AB555" s="152" t="s">
        <v>264</v>
      </c>
      <c r="AC555" s="152" t="s">
        <v>265</v>
      </c>
      <c r="AD555" s="15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1</v>
      </c>
    </row>
    <row r="556" spans="1:65">
      <c r="A556" s="29"/>
      <c r="B556" s="19"/>
      <c r="C556" s="9"/>
      <c r="D556" s="10" t="s">
        <v>118</v>
      </c>
      <c r="E556" s="11" t="s">
        <v>118</v>
      </c>
      <c r="F556" s="11" t="s">
        <v>118</v>
      </c>
      <c r="G556" s="11" t="s">
        <v>304</v>
      </c>
      <c r="H556" s="11" t="s">
        <v>304</v>
      </c>
      <c r="I556" s="11" t="s">
        <v>305</v>
      </c>
      <c r="J556" s="11" t="s">
        <v>305</v>
      </c>
      <c r="K556" s="11" t="s">
        <v>305</v>
      </c>
      <c r="L556" s="11" t="s">
        <v>305</v>
      </c>
      <c r="M556" s="11" t="s">
        <v>305</v>
      </c>
      <c r="N556" s="11" t="s">
        <v>305</v>
      </c>
      <c r="O556" s="11" t="s">
        <v>304</v>
      </c>
      <c r="P556" s="11" t="s">
        <v>305</v>
      </c>
      <c r="Q556" s="11" t="s">
        <v>304</v>
      </c>
      <c r="R556" s="11" t="s">
        <v>118</v>
      </c>
      <c r="S556" s="11" t="s">
        <v>305</v>
      </c>
      <c r="T556" s="11" t="s">
        <v>118</v>
      </c>
      <c r="U556" s="11" t="s">
        <v>305</v>
      </c>
      <c r="V556" s="11" t="s">
        <v>305</v>
      </c>
      <c r="W556" s="11" t="s">
        <v>118</v>
      </c>
      <c r="X556" s="11" t="s">
        <v>304</v>
      </c>
      <c r="Y556" s="11" t="s">
        <v>305</v>
      </c>
      <c r="Z556" s="11" t="s">
        <v>305</v>
      </c>
      <c r="AA556" s="11" t="s">
        <v>305</v>
      </c>
      <c r="AB556" s="11" t="s">
        <v>304</v>
      </c>
      <c r="AC556" s="11" t="s">
        <v>305</v>
      </c>
      <c r="AD556" s="15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</v>
      </c>
    </row>
    <row r="557" spans="1:65">
      <c r="A557" s="29"/>
      <c r="B557" s="19"/>
      <c r="C557" s="9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15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3</v>
      </c>
    </row>
    <row r="558" spans="1:65">
      <c r="A558" s="29"/>
      <c r="B558" s="18">
        <v>1</v>
      </c>
      <c r="C558" s="14">
        <v>1</v>
      </c>
      <c r="D558" s="204">
        <v>3.2099999999999997E-2</v>
      </c>
      <c r="E558" s="204">
        <v>3.2899999999999999E-2</v>
      </c>
      <c r="F558" s="204">
        <v>3.3382909921754619E-2</v>
      </c>
      <c r="G558" s="204">
        <v>3.4200000000000001E-2</v>
      </c>
      <c r="H558" s="206">
        <v>4.3522999999999999E-2</v>
      </c>
      <c r="I558" s="204">
        <v>3.32E-2</v>
      </c>
      <c r="J558" s="204">
        <v>3.2099999999999997E-2</v>
      </c>
      <c r="K558" s="204">
        <v>3.3100000000000004E-2</v>
      </c>
      <c r="L558" s="205">
        <v>3.5500000000000004E-2</v>
      </c>
      <c r="M558" s="204">
        <v>3.2500000000000001E-2</v>
      </c>
      <c r="N558" s="204">
        <v>3.32E-2</v>
      </c>
      <c r="O558" s="205">
        <v>3.6900000000000002E-2</v>
      </c>
      <c r="P558" s="204">
        <v>3.3300000000000003E-2</v>
      </c>
      <c r="Q558" s="204">
        <v>3.2421848449591693E-2</v>
      </c>
      <c r="R558" s="204">
        <v>3.27E-2</v>
      </c>
      <c r="S558" s="204">
        <v>3.15E-2</v>
      </c>
      <c r="T558" s="204">
        <v>3.4807390000000001E-2</v>
      </c>
      <c r="U558" s="204">
        <v>3.2899999999999999E-2</v>
      </c>
      <c r="V558" s="205">
        <v>3.0800000000000001E-2</v>
      </c>
      <c r="W558" s="204">
        <v>3.4099999999999998E-2</v>
      </c>
      <c r="X558" s="204">
        <v>3.1599999999999996E-2</v>
      </c>
      <c r="Y558" s="204">
        <v>3.2500000000000001E-2</v>
      </c>
      <c r="Z558" s="204">
        <v>3.1599999999999996E-2</v>
      </c>
      <c r="AA558" s="204">
        <v>3.2500000000000001E-2</v>
      </c>
      <c r="AB558" s="204">
        <v>3.3100000000000004E-2</v>
      </c>
      <c r="AC558" s="204">
        <v>3.1599999999999996E-2</v>
      </c>
      <c r="AD558" s="207"/>
      <c r="AE558" s="208"/>
      <c r="AF558" s="208"/>
      <c r="AG558" s="208"/>
      <c r="AH558" s="208"/>
      <c r="AI558" s="208"/>
      <c r="AJ558" s="208"/>
      <c r="AK558" s="208"/>
      <c r="AL558" s="208"/>
      <c r="AM558" s="208"/>
      <c r="AN558" s="208"/>
      <c r="AO558" s="208"/>
      <c r="AP558" s="208"/>
      <c r="AQ558" s="208"/>
      <c r="AR558" s="208"/>
      <c r="AS558" s="208"/>
      <c r="AT558" s="208"/>
      <c r="AU558" s="208"/>
      <c r="AV558" s="208"/>
      <c r="AW558" s="208"/>
      <c r="AX558" s="208"/>
      <c r="AY558" s="208"/>
      <c r="AZ558" s="208"/>
      <c r="BA558" s="208"/>
      <c r="BB558" s="208"/>
      <c r="BC558" s="208"/>
      <c r="BD558" s="208"/>
      <c r="BE558" s="208"/>
      <c r="BF558" s="208"/>
      <c r="BG558" s="208"/>
      <c r="BH558" s="208"/>
      <c r="BI558" s="208"/>
      <c r="BJ558" s="208"/>
      <c r="BK558" s="208"/>
      <c r="BL558" s="208"/>
      <c r="BM558" s="209">
        <v>1</v>
      </c>
    </row>
    <row r="559" spans="1:65">
      <c r="A559" s="29"/>
      <c r="B559" s="19">
        <v>1</v>
      </c>
      <c r="C559" s="9">
        <v>2</v>
      </c>
      <c r="D559" s="23">
        <v>3.2500000000000001E-2</v>
      </c>
      <c r="E559" s="23">
        <v>3.2600000000000004E-2</v>
      </c>
      <c r="F559" s="23">
        <v>3.3858549669366883E-2</v>
      </c>
      <c r="G559" s="23">
        <v>3.6200000000000003E-2</v>
      </c>
      <c r="H559" s="211">
        <v>4.9675000000000004E-2</v>
      </c>
      <c r="I559" s="23">
        <v>3.3300000000000003E-2</v>
      </c>
      <c r="J559" s="23">
        <v>3.1799999999999995E-2</v>
      </c>
      <c r="K559" s="23">
        <v>3.2800000000000003E-2</v>
      </c>
      <c r="L559" s="211">
        <v>3.49E-2</v>
      </c>
      <c r="M559" s="23">
        <v>3.3100000000000004E-2</v>
      </c>
      <c r="N559" s="23">
        <v>3.3399999999999999E-2</v>
      </c>
      <c r="O559" s="211">
        <v>3.6900000000000002E-2</v>
      </c>
      <c r="P559" s="23">
        <v>3.27E-2</v>
      </c>
      <c r="Q559" s="23">
        <v>3.2941666255685946E-2</v>
      </c>
      <c r="R559" s="23">
        <v>3.3599999999999998E-2</v>
      </c>
      <c r="S559" s="23">
        <v>3.39E-2</v>
      </c>
      <c r="T559" s="23">
        <v>3.413712E-2</v>
      </c>
      <c r="U559" s="23">
        <v>3.2300000000000002E-2</v>
      </c>
      <c r="V559" s="211">
        <v>3.0899999999999997E-2</v>
      </c>
      <c r="W559" s="212">
        <v>3.8800000000000001E-2</v>
      </c>
      <c r="X559" s="23">
        <v>3.2199999999999999E-2</v>
      </c>
      <c r="Y559" s="23">
        <v>3.3000000000000002E-2</v>
      </c>
      <c r="Z559" s="23">
        <v>3.1599999999999996E-2</v>
      </c>
      <c r="AA559" s="23">
        <v>3.2399999999999998E-2</v>
      </c>
      <c r="AB559" s="23">
        <v>3.3799999999999997E-2</v>
      </c>
      <c r="AC559" s="23">
        <v>3.1100000000000003E-2</v>
      </c>
      <c r="AD559" s="207"/>
      <c r="AE559" s="208"/>
      <c r="AF559" s="208"/>
      <c r="AG559" s="208"/>
      <c r="AH559" s="208"/>
      <c r="AI559" s="208"/>
      <c r="AJ559" s="208"/>
      <c r="AK559" s="208"/>
      <c r="AL559" s="208"/>
      <c r="AM559" s="208"/>
      <c r="AN559" s="208"/>
      <c r="AO559" s="208"/>
      <c r="AP559" s="208"/>
      <c r="AQ559" s="208"/>
      <c r="AR559" s="208"/>
      <c r="AS559" s="208"/>
      <c r="AT559" s="208"/>
      <c r="AU559" s="208"/>
      <c r="AV559" s="208"/>
      <c r="AW559" s="208"/>
      <c r="AX559" s="208"/>
      <c r="AY559" s="208"/>
      <c r="AZ559" s="208"/>
      <c r="BA559" s="208"/>
      <c r="BB559" s="208"/>
      <c r="BC559" s="208"/>
      <c r="BD559" s="208"/>
      <c r="BE559" s="208"/>
      <c r="BF559" s="208"/>
      <c r="BG559" s="208"/>
      <c r="BH559" s="208"/>
      <c r="BI559" s="208"/>
      <c r="BJ559" s="208"/>
      <c r="BK559" s="208"/>
      <c r="BL559" s="208"/>
      <c r="BM559" s="209">
        <v>18</v>
      </c>
    </row>
    <row r="560" spans="1:65">
      <c r="A560" s="29"/>
      <c r="B560" s="19">
        <v>1</v>
      </c>
      <c r="C560" s="9">
        <v>3</v>
      </c>
      <c r="D560" s="23">
        <v>3.1799999999999995E-2</v>
      </c>
      <c r="E560" s="23">
        <v>3.2399999999999998E-2</v>
      </c>
      <c r="F560" s="23">
        <v>3.3838133672464153E-2</v>
      </c>
      <c r="G560" s="23">
        <v>3.6200000000000003E-2</v>
      </c>
      <c r="H560" s="211">
        <v>4.9824000000000007E-2</v>
      </c>
      <c r="I560" s="23">
        <v>3.32E-2</v>
      </c>
      <c r="J560" s="23">
        <v>3.1599999999999996E-2</v>
      </c>
      <c r="K560" s="23">
        <v>3.27E-2</v>
      </c>
      <c r="L560" s="211">
        <v>3.5200000000000002E-2</v>
      </c>
      <c r="M560" s="212">
        <v>3.4599999999999999E-2</v>
      </c>
      <c r="N560" s="23">
        <v>3.3100000000000004E-2</v>
      </c>
      <c r="O560" s="211">
        <v>3.6400000000000002E-2</v>
      </c>
      <c r="P560" s="23">
        <v>3.2600000000000004E-2</v>
      </c>
      <c r="Q560" s="23">
        <v>3.2641692215437085E-2</v>
      </c>
      <c r="R560" s="23">
        <v>3.3300000000000003E-2</v>
      </c>
      <c r="S560" s="23">
        <v>3.3599999999999998E-2</v>
      </c>
      <c r="T560" s="23">
        <v>3.4272919999999998E-2</v>
      </c>
      <c r="U560" s="23">
        <v>3.2500000000000001E-2</v>
      </c>
      <c r="V560" s="211">
        <v>3.0600000000000002E-2</v>
      </c>
      <c r="W560" s="23">
        <v>3.1899999999999998E-2</v>
      </c>
      <c r="X560" s="23">
        <v>3.2500000000000001E-2</v>
      </c>
      <c r="Y560" s="23">
        <v>3.2099999999999997E-2</v>
      </c>
      <c r="Z560" s="23">
        <v>3.1699999999999999E-2</v>
      </c>
      <c r="AA560" s="23">
        <v>3.27E-2</v>
      </c>
      <c r="AB560" s="23">
        <v>3.3500000000000002E-2</v>
      </c>
      <c r="AC560" s="23">
        <v>3.1300000000000001E-2</v>
      </c>
      <c r="AD560" s="207"/>
      <c r="AE560" s="208"/>
      <c r="AF560" s="208"/>
      <c r="AG560" s="208"/>
      <c r="AH560" s="208"/>
      <c r="AI560" s="208"/>
      <c r="AJ560" s="208"/>
      <c r="AK560" s="208"/>
      <c r="AL560" s="208"/>
      <c r="AM560" s="208"/>
      <c r="AN560" s="208"/>
      <c r="AO560" s="208"/>
      <c r="AP560" s="208"/>
      <c r="AQ560" s="208"/>
      <c r="AR560" s="208"/>
      <c r="AS560" s="208"/>
      <c r="AT560" s="208"/>
      <c r="AU560" s="208"/>
      <c r="AV560" s="208"/>
      <c r="AW560" s="208"/>
      <c r="AX560" s="208"/>
      <c r="AY560" s="208"/>
      <c r="AZ560" s="208"/>
      <c r="BA560" s="208"/>
      <c r="BB560" s="208"/>
      <c r="BC560" s="208"/>
      <c r="BD560" s="208"/>
      <c r="BE560" s="208"/>
      <c r="BF560" s="208"/>
      <c r="BG560" s="208"/>
      <c r="BH560" s="208"/>
      <c r="BI560" s="208"/>
      <c r="BJ560" s="208"/>
      <c r="BK560" s="208"/>
      <c r="BL560" s="208"/>
      <c r="BM560" s="209">
        <v>16</v>
      </c>
    </row>
    <row r="561" spans="1:65">
      <c r="A561" s="29"/>
      <c r="B561" s="19">
        <v>1</v>
      </c>
      <c r="C561" s="9">
        <v>4</v>
      </c>
      <c r="D561" s="23">
        <v>3.2099999999999997E-2</v>
      </c>
      <c r="E561" s="23">
        <v>3.2899999999999999E-2</v>
      </c>
      <c r="F561" s="23">
        <v>3.1974269703209643E-2</v>
      </c>
      <c r="G561" s="23">
        <v>3.27E-2</v>
      </c>
      <c r="H561" s="211">
        <v>4.9763000000000002E-2</v>
      </c>
      <c r="I561" s="23">
        <v>3.3300000000000003E-2</v>
      </c>
      <c r="J561" s="23">
        <v>3.2000000000000001E-2</v>
      </c>
      <c r="K561" s="23">
        <v>3.2500000000000001E-2</v>
      </c>
      <c r="L561" s="211">
        <v>3.6200000000000003E-2</v>
      </c>
      <c r="M561" s="23">
        <v>3.32E-2</v>
      </c>
      <c r="N561" s="23">
        <v>3.32E-2</v>
      </c>
      <c r="O561" s="211">
        <v>3.5700000000000003E-2</v>
      </c>
      <c r="P561" s="23">
        <v>3.4299999999999997E-2</v>
      </c>
      <c r="Q561" s="23">
        <v>3.2621620026235747E-2</v>
      </c>
      <c r="R561" s="23">
        <v>3.2899999999999999E-2</v>
      </c>
      <c r="S561" s="23">
        <v>3.3599999999999998E-2</v>
      </c>
      <c r="T561" s="23">
        <v>3.4071159999999996E-2</v>
      </c>
      <c r="U561" s="23">
        <v>3.2399999999999998E-2</v>
      </c>
      <c r="V561" s="211">
        <v>3.2500000000000001E-2</v>
      </c>
      <c r="W561" s="23">
        <v>2.9899999999999999E-2</v>
      </c>
      <c r="X561" s="23">
        <v>3.2300000000000002E-2</v>
      </c>
      <c r="Y561" s="23">
        <v>3.4299999999999997E-2</v>
      </c>
      <c r="Z561" s="23">
        <v>3.1799999999999995E-2</v>
      </c>
      <c r="AA561" s="23">
        <v>3.2899999999999999E-2</v>
      </c>
      <c r="AB561" s="23">
        <v>3.3700000000000001E-2</v>
      </c>
      <c r="AC561" s="23">
        <v>3.15E-2</v>
      </c>
      <c r="AD561" s="207"/>
      <c r="AE561" s="208"/>
      <c r="AF561" s="208"/>
      <c r="AG561" s="208"/>
      <c r="AH561" s="208"/>
      <c r="AI561" s="208"/>
      <c r="AJ561" s="208"/>
      <c r="AK561" s="208"/>
      <c r="AL561" s="208"/>
      <c r="AM561" s="208"/>
      <c r="AN561" s="208"/>
      <c r="AO561" s="208"/>
      <c r="AP561" s="208"/>
      <c r="AQ561" s="208"/>
      <c r="AR561" s="208"/>
      <c r="AS561" s="208"/>
      <c r="AT561" s="208"/>
      <c r="AU561" s="208"/>
      <c r="AV561" s="208"/>
      <c r="AW561" s="208"/>
      <c r="AX561" s="208"/>
      <c r="AY561" s="208"/>
      <c r="AZ561" s="208"/>
      <c r="BA561" s="208"/>
      <c r="BB561" s="208"/>
      <c r="BC561" s="208"/>
      <c r="BD561" s="208"/>
      <c r="BE561" s="208"/>
      <c r="BF561" s="208"/>
      <c r="BG561" s="208"/>
      <c r="BH561" s="208"/>
      <c r="BI561" s="208"/>
      <c r="BJ561" s="208"/>
      <c r="BK561" s="208"/>
      <c r="BL561" s="208"/>
      <c r="BM561" s="209">
        <v>3.2867140545844949E-2</v>
      </c>
    </row>
    <row r="562" spans="1:65">
      <c r="A562" s="29"/>
      <c r="B562" s="19">
        <v>1</v>
      </c>
      <c r="C562" s="9">
        <v>5</v>
      </c>
      <c r="D562" s="23">
        <v>3.2300000000000002E-2</v>
      </c>
      <c r="E562" s="23">
        <v>3.2000000000000001E-2</v>
      </c>
      <c r="F562" s="23">
        <v>3.3196024949574174E-2</v>
      </c>
      <c r="G562" s="23">
        <v>3.49E-2</v>
      </c>
      <c r="H562" s="211">
        <v>4.9010000000000005E-2</v>
      </c>
      <c r="I562" s="23">
        <v>3.3799999999999997E-2</v>
      </c>
      <c r="J562" s="23">
        <v>3.1699999999999999E-2</v>
      </c>
      <c r="K562" s="23">
        <v>3.27E-2</v>
      </c>
      <c r="L562" s="211">
        <v>3.5200000000000002E-2</v>
      </c>
      <c r="M562" s="23">
        <v>3.3000000000000002E-2</v>
      </c>
      <c r="N562" s="23">
        <v>3.32E-2</v>
      </c>
      <c r="O562" s="211">
        <v>3.4699999999999995E-2</v>
      </c>
      <c r="P562" s="23">
        <v>3.27E-2</v>
      </c>
      <c r="Q562" s="23">
        <v>3.1910279978561468E-2</v>
      </c>
      <c r="R562" s="23">
        <v>3.15E-2</v>
      </c>
      <c r="S562" s="23">
        <v>3.2600000000000004E-2</v>
      </c>
      <c r="T562" s="23">
        <v>3.4662860000000004E-2</v>
      </c>
      <c r="U562" s="23">
        <v>3.2800000000000003E-2</v>
      </c>
      <c r="V562" s="212">
        <v>2.6699999999999998E-2</v>
      </c>
      <c r="W562" s="23">
        <v>3.0800000000000001E-2</v>
      </c>
      <c r="X562" s="23">
        <v>3.15E-2</v>
      </c>
      <c r="Y562" s="23">
        <v>3.4200000000000001E-2</v>
      </c>
      <c r="Z562" s="23">
        <v>3.1799999999999995E-2</v>
      </c>
      <c r="AA562" s="23">
        <v>3.3700000000000001E-2</v>
      </c>
      <c r="AB562" s="23">
        <v>3.3799999999999997E-2</v>
      </c>
      <c r="AC562" s="23">
        <v>3.1300000000000001E-2</v>
      </c>
      <c r="AD562" s="207"/>
      <c r="AE562" s="208"/>
      <c r="AF562" s="208"/>
      <c r="AG562" s="208"/>
      <c r="AH562" s="208"/>
      <c r="AI562" s="208"/>
      <c r="AJ562" s="208"/>
      <c r="AK562" s="208"/>
      <c r="AL562" s="208"/>
      <c r="AM562" s="208"/>
      <c r="AN562" s="208"/>
      <c r="AO562" s="208"/>
      <c r="AP562" s="208"/>
      <c r="AQ562" s="208"/>
      <c r="AR562" s="208"/>
      <c r="AS562" s="208"/>
      <c r="AT562" s="208"/>
      <c r="AU562" s="208"/>
      <c r="AV562" s="208"/>
      <c r="AW562" s="208"/>
      <c r="AX562" s="208"/>
      <c r="AY562" s="208"/>
      <c r="AZ562" s="208"/>
      <c r="BA562" s="208"/>
      <c r="BB562" s="208"/>
      <c r="BC562" s="208"/>
      <c r="BD562" s="208"/>
      <c r="BE562" s="208"/>
      <c r="BF562" s="208"/>
      <c r="BG562" s="208"/>
      <c r="BH562" s="208"/>
      <c r="BI562" s="208"/>
      <c r="BJ562" s="208"/>
      <c r="BK562" s="208"/>
      <c r="BL562" s="208"/>
      <c r="BM562" s="209">
        <v>39</v>
      </c>
    </row>
    <row r="563" spans="1:65">
      <c r="A563" s="29"/>
      <c r="B563" s="19">
        <v>1</v>
      </c>
      <c r="C563" s="9">
        <v>6</v>
      </c>
      <c r="D563" s="23">
        <v>3.2399999999999998E-2</v>
      </c>
      <c r="E563" s="23">
        <v>3.2000000000000001E-2</v>
      </c>
      <c r="F563" s="23">
        <v>3.2265507989550926E-2</v>
      </c>
      <c r="G563" s="23">
        <v>3.39E-2</v>
      </c>
      <c r="H563" s="211">
        <v>4.8908E-2</v>
      </c>
      <c r="I563" s="23">
        <v>3.3000000000000002E-2</v>
      </c>
      <c r="J563" s="23">
        <v>3.2300000000000002E-2</v>
      </c>
      <c r="K563" s="23">
        <v>3.2199999999999999E-2</v>
      </c>
      <c r="L563" s="211">
        <v>3.4699999999999995E-2</v>
      </c>
      <c r="M563" s="23">
        <v>3.3500000000000002E-2</v>
      </c>
      <c r="N563" s="23">
        <v>3.3000000000000002E-2</v>
      </c>
      <c r="O563" s="211">
        <v>3.7699999999999997E-2</v>
      </c>
      <c r="P563" s="23">
        <v>3.3700000000000001E-2</v>
      </c>
      <c r="Q563" s="23">
        <v>3.3307749220100782E-2</v>
      </c>
      <c r="R563" s="23">
        <v>3.4000000000000002E-2</v>
      </c>
      <c r="S563" s="23">
        <v>3.4499999999999996E-2</v>
      </c>
      <c r="T563" s="23">
        <v>3.4630849999999998E-2</v>
      </c>
      <c r="U563" s="23">
        <v>3.2800000000000003E-2</v>
      </c>
      <c r="V563" s="211">
        <v>3.0400000000000003E-2</v>
      </c>
      <c r="W563" s="23">
        <v>3.5099999999999999E-2</v>
      </c>
      <c r="X563" s="23">
        <v>3.2800000000000003E-2</v>
      </c>
      <c r="Y563" s="23">
        <v>3.3100000000000004E-2</v>
      </c>
      <c r="Z563" s="23">
        <v>3.1899999999999998E-2</v>
      </c>
      <c r="AA563" s="23">
        <v>3.39E-2</v>
      </c>
      <c r="AB563" s="23">
        <v>3.3599999999999998E-2</v>
      </c>
      <c r="AC563" s="23">
        <v>3.0899999999999997E-2</v>
      </c>
      <c r="AD563" s="207"/>
      <c r="AE563" s="208"/>
      <c r="AF563" s="208"/>
      <c r="AG563" s="208"/>
      <c r="AH563" s="208"/>
      <c r="AI563" s="208"/>
      <c r="AJ563" s="208"/>
      <c r="AK563" s="208"/>
      <c r="AL563" s="208"/>
      <c r="AM563" s="208"/>
      <c r="AN563" s="208"/>
      <c r="AO563" s="208"/>
      <c r="AP563" s="208"/>
      <c r="AQ563" s="208"/>
      <c r="AR563" s="208"/>
      <c r="AS563" s="208"/>
      <c r="AT563" s="208"/>
      <c r="AU563" s="208"/>
      <c r="AV563" s="208"/>
      <c r="AW563" s="208"/>
      <c r="AX563" s="208"/>
      <c r="AY563" s="208"/>
      <c r="AZ563" s="208"/>
      <c r="BA563" s="208"/>
      <c r="BB563" s="208"/>
      <c r="BC563" s="208"/>
      <c r="BD563" s="208"/>
      <c r="BE563" s="208"/>
      <c r="BF563" s="208"/>
      <c r="BG563" s="208"/>
      <c r="BH563" s="208"/>
      <c r="BI563" s="208"/>
      <c r="BJ563" s="208"/>
      <c r="BK563" s="208"/>
      <c r="BL563" s="208"/>
      <c r="BM563" s="56"/>
    </row>
    <row r="564" spans="1:65">
      <c r="A564" s="29"/>
      <c r="B564" s="20" t="s">
        <v>271</v>
      </c>
      <c r="C564" s="12"/>
      <c r="D564" s="213">
        <v>3.2199999999999999E-2</v>
      </c>
      <c r="E564" s="213">
        <v>3.2466666666666665E-2</v>
      </c>
      <c r="F564" s="213">
        <v>3.3085899317653399E-2</v>
      </c>
      <c r="G564" s="213">
        <v>3.4683333333333337E-2</v>
      </c>
      <c r="H564" s="213">
        <v>4.8450500000000001E-2</v>
      </c>
      <c r="I564" s="213">
        <v>3.3300000000000003E-2</v>
      </c>
      <c r="J564" s="213">
        <v>3.1916666666666663E-2</v>
      </c>
      <c r="K564" s="213">
        <v>3.266666666666667E-2</v>
      </c>
      <c r="L564" s="213">
        <v>3.5283333333333333E-2</v>
      </c>
      <c r="M564" s="213">
        <v>3.3316666666666668E-2</v>
      </c>
      <c r="N564" s="213">
        <v>3.3183333333333336E-2</v>
      </c>
      <c r="O564" s="213">
        <v>3.638333333333333E-2</v>
      </c>
      <c r="P564" s="213">
        <v>3.3216666666666672E-2</v>
      </c>
      <c r="Q564" s="213">
        <v>3.2640809357602114E-2</v>
      </c>
      <c r="R564" s="213">
        <v>3.3000000000000002E-2</v>
      </c>
      <c r="S564" s="213">
        <v>3.3283333333333338E-2</v>
      </c>
      <c r="T564" s="213">
        <v>3.4430383333333335E-2</v>
      </c>
      <c r="U564" s="213">
        <v>3.2616666666666662E-2</v>
      </c>
      <c r="V564" s="213">
        <v>3.0316666666666669E-2</v>
      </c>
      <c r="W564" s="213">
        <v>3.3433333333333329E-2</v>
      </c>
      <c r="X564" s="213">
        <v>3.2149999999999998E-2</v>
      </c>
      <c r="Y564" s="213">
        <v>3.32E-2</v>
      </c>
      <c r="Z564" s="213">
        <v>3.1733333333333329E-2</v>
      </c>
      <c r="AA564" s="213">
        <v>3.3016666666666666E-2</v>
      </c>
      <c r="AB564" s="213">
        <v>3.3583333333333333E-2</v>
      </c>
      <c r="AC564" s="213">
        <v>3.128333333333333E-2</v>
      </c>
      <c r="AD564" s="207"/>
      <c r="AE564" s="208"/>
      <c r="AF564" s="208"/>
      <c r="AG564" s="208"/>
      <c r="AH564" s="208"/>
      <c r="AI564" s="208"/>
      <c r="AJ564" s="208"/>
      <c r="AK564" s="208"/>
      <c r="AL564" s="208"/>
      <c r="AM564" s="208"/>
      <c r="AN564" s="208"/>
      <c r="AO564" s="208"/>
      <c r="AP564" s="208"/>
      <c r="AQ564" s="208"/>
      <c r="AR564" s="208"/>
      <c r="AS564" s="208"/>
      <c r="AT564" s="208"/>
      <c r="AU564" s="208"/>
      <c r="AV564" s="208"/>
      <c r="AW564" s="208"/>
      <c r="AX564" s="208"/>
      <c r="AY564" s="208"/>
      <c r="AZ564" s="208"/>
      <c r="BA564" s="208"/>
      <c r="BB564" s="208"/>
      <c r="BC564" s="208"/>
      <c r="BD564" s="208"/>
      <c r="BE564" s="208"/>
      <c r="BF564" s="208"/>
      <c r="BG564" s="208"/>
      <c r="BH564" s="208"/>
      <c r="BI564" s="208"/>
      <c r="BJ564" s="208"/>
      <c r="BK564" s="208"/>
      <c r="BL564" s="208"/>
      <c r="BM564" s="56"/>
    </row>
    <row r="565" spans="1:65">
      <c r="A565" s="29"/>
      <c r="B565" s="3" t="s">
        <v>272</v>
      </c>
      <c r="C565" s="28"/>
      <c r="D565" s="23">
        <v>3.2199999999999999E-2</v>
      </c>
      <c r="E565" s="23">
        <v>3.2500000000000001E-2</v>
      </c>
      <c r="F565" s="23">
        <v>3.3289467435664397E-2</v>
      </c>
      <c r="G565" s="23">
        <v>3.4549999999999997E-2</v>
      </c>
      <c r="H565" s="23">
        <v>4.9342500000000004E-2</v>
      </c>
      <c r="I565" s="23">
        <v>3.3250000000000002E-2</v>
      </c>
      <c r="J565" s="23">
        <v>3.1899999999999998E-2</v>
      </c>
      <c r="K565" s="23">
        <v>3.27E-2</v>
      </c>
      <c r="L565" s="23">
        <v>3.5200000000000002E-2</v>
      </c>
      <c r="M565" s="23">
        <v>3.3149999999999999E-2</v>
      </c>
      <c r="N565" s="23">
        <v>3.32E-2</v>
      </c>
      <c r="O565" s="23">
        <v>3.6650000000000002E-2</v>
      </c>
      <c r="P565" s="23">
        <v>3.3000000000000002E-2</v>
      </c>
      <c r="Q565" s="23">
        <v>3.2631656120836419E-2</v>
      </c>
      <c r="R565" s="23">
        <v>3.3100000000000004E-2</v>
      </c>
      <c r="S565" s="23">
        <v>3.3599999999999998E-2</v>
      </c>
      <c r="T565" s="23">
        <v>3.4451885000000002E-2</v>
      </c>
      <c r="U565" s="23">
        <v>3.2649999999999998E-2</v>
      </c>
      <c r="V565" s="23">
        <v>3.0700000000000002E-2</v>
      </c>
      <c r="W565" s="23">
        <v>3.3000000000000002E-2</v>
      </c>
      <c r="X565" s="23">
        <v>3.2250000000000001E-2</v>
      </c>
      <c r="Y565" s="23">
        <v>3.3050000000000003E-2</v>
      </c>
      <c r="Z565" s="23">
        <v>3.175E-2</v>
      </c>
      <c r="AA565" s="23">
        <v>3.2799999999999996E-2</v>
      </c>
      <c r="AB565" s="23">
        <v>3.3649999999999999E-2</v>
      </c>
      <c r="AC565" s="23">
        <v>3.1300000000000001E-2</v>
      </c>
      <c r="AD565" s="207"/>
      <c r="AE565" s="208"/>
      <c r="AF565" s="208"/>
      <c r="AG565" s="208"/>
      <c r="AH565" s="208"/>
      <c r="AI565" s="208"/>
      <c r="AJ565" s="208"/>
      <c r="AK565" s="208"/>
      <c r="AL565" s="208"/>
      <c r="AM565" s="208"/>
      <c r="AN565" s="208"/>
      <c r="AO565" s="208"/>
      <c r="AP565" s="208"/>
      <c r="AQ565" s="208"/>
      <c r="AR565" s="208"/>
      <c r="AS565" s="208"/>
      <c r="AT565" s="208"/>
      <c r="AU565" s="208"/>
      <c r="AV565" s="208"/>
      <c r="AW565" s="208"/>
      <c r="AX565" s="208"/>
      <c r="AY565" s="208"/>
      <c r="AZ565" s="208"/>
      <c r="BA565" s="208"/>
      <c r="BB565" s="208"/>
      <c r="BC565" s="208"/>
      <c r="BD565" s="208"/>
      <c r="BE565" s="208"/>
      <c r="BF565" s="208"/>
      <c r="BG565" s="208"/>
      <c r="BH565" s="208"/>
      <c r="BI565" s="208"/>
      <c r="BJ565" s="208"/>
      <c r="BK565" s="208"/>
      <c r="BL565" s="208"/>
      <c r="BM565" s="56"/>
    </row>
    <row r="566" spans="1:65">
      <c r="A566" s="29"/>
      <c r="B566" s="3" t="s">
        <v>273</v>
      </c>
      <c r="C566" s="28"/>
      <c r="D566" s="23">
        <v>2.5298221281347264E-4</v>
      </c>
      <c r="E566" s="23">
        <v>4.0824829046386243E-4</v>
      </c>
      <c r="F566" s="23">
        <v>7.964860796334305E-4</v>
      </c>
      <c r="G566" s="23">
        <v>1.3731957859921761E-3</v>
      </c>
      <c r="H566" s="23">
        <v>2.4458602372171654E-3</v>
      </c>
      <c r="I566" s="23">
        <v>2.6832815729997315E-4</v>
      </c>
      <c r="J566" s="23">
        <v>2.6394443859772385E-4</v>
      </c>
      <c r="K566" s="23">
        <v>3.0110906108363395E-4</v>
      </c>
      <c r="L566" s="23">
        <v>5.2694085689635904E-4</v>
      </c>
      <c r="M566" s="23">
        <v>7.0828431202919165E-4</v>
      </c>
      <c r="N566" s="23">
        <v>1.3291601358251135E-4</v>
      </c>
      <c r="O566" s="23">
        <v>1.0553040636075788E-3</v>
      </c>
      <c r="P566" s="23">
        <v>6.8239773348587897E-4</v>
      </c>
      <c r="Q566" s="23">
        <v>4.7271761466416147E-4</v>
      </c>
      <c r="R566" s="23">
        <v>8.717797887081352E-4</v>
      </c>
      <c r="S566" s="23">
        <v>1.0684880283216387E-3</v>
      </c>
      <c r="T566" s="23">
        <v>3.0861166502040645E-4</v>
      </c>
      <c r="U566" s="23">
        <v>2.4832774042918911E-4</v>
      </c>
      <c r="V566" s="23">
        <v>1.9239715867617874E-3</v>
      </c>
      <c r="W566" s="23">
        <v>3.2800406501546087E-3</v>
      </c>
      <c r="X566" s="23">
        <v>5.0892042599998068E-4</v>
      </c>
      <c r="Y566" s="23">
        <v>8.8994381845147958E-4</v>
      </c>
      <c r="Z566" s="23">
        <v>1.2110601416389968E-4</v>
      </c>
      <c r="AA566" s="23">
        <v>6.3377177806105177E-4</v>
      </c>
      <c r="AB566" s="23">
        <v>2.6394443859771924E-4</v>
      </c>
      <c r="AC566" s="23">
        <v>2.5625508125043394E-4</v>
      </c>
      <c r="AD566" s="207"/>
      <c r="AE566" s="208"/>
      <c r="AF566" s="208"/>
      <c r="AG566" s="208"/>
      <c r="AH566" s="208"/>
      <c r="AI566" s="208"/>
      <c r="AJ566" s="208"/>
      <c r="AK566" s="208"/>
      <c r="AL566" s="208"/>
      <c r="AM566" s="208"/>
      <c r="AN566" s="208"/>
      <c r="AO566" s="208"/>
      <c r="AP566" s="208"/>
      <c r="AQ566" s="208"/>
      <c r="AR566" s="208"/>
      <c r="AS566" s="208"/>
      <c r="AT566" s="208"/>
      <c r="AU566" s="208"/>
      <c r="AV566" s="208"/>
      <c r="AW566" s="208"/>
      <c r="AX566" s="208"/>
      <c r="AY566" s="208"/>
      <c r="AZ566" s="208"/>
      <c r="BA566" s="208"/>
      <c r="BB566" s="208"/>
      <c r="BC566" s="208"/>
      <c r="BD566" s="208"/>
      <c r="BE566" s="208"/>
      <c r="BF566" s="208"/>
      <c r="BG566" s="208"/>
      <c r="BH566" s="208"/>
      <c r="BI566" s="208"/>
      <c r="BJ566" s="208"/>
      <c r="BK566" s="208"/>
      <c r="BL566" s="208"/>
      <c r="BM566" s="56"/>
    </row>
    <row r="567" spans="1:65">
      <c r="A567" s="29"/>
      <c r="B567" s="3" t="s">
        <v>87</v>
      </c>
      <c r="C567" s="28"/>
      <c r="D567" s="13">
        <v>7.8565904600457342E-3</v>
      </c>
      <c r="E567" s="13">
        <v>1.2574382663157982E-2</v>
      </c>
      <c r="F567" s="13">
        <v>2.40732788305517E-2</v>
      </c>
      <c r="G567" s="13">
        <v>3.959238210453174E-2</v>
      </c>
      <c r="H567" s="13">
        <v>5.0481630472692031E-2</v>
      </c>
      <c r="I567" s="13">
        <v>8.0579026216208143E-3</v>
      </c>
      <c r="J567" s="13">
        <v>8.2697996427485293E-3</v>
      </c>
      <c r="K567" s="13">
        <v>9.2176243188867527E-3</v>
      </c>
      <c r="L567" s="13">
        <v>1.4934554281427275E-2</v>
      </c>
      <c r="M567" s="13">
        <v>2.1259158940345923E-2</v>
      </c>
      <c r="N567" s="13">
        <v>4.0055051807888903E-3</v>
      </c>
      <c r="O567" s="13">
        <v>2.9005150625952696E-2</v>
      </c>
      <c r="P567" s="13">
        <v>2.0543835428576383E-2</v>
      </c>
      <c r="Q567" s="13">
        <v>1.4482410944079869E-2</v>
      </c>
      <c r="R567" s="13">
        <v>2.6417569354791975E-2</v>
      </c>
      <c r="S567" s="13">
        <v>3.2102795042212473E-2</v>
      </c>
      <c r="T567" s="13">
        <v>8.9633525724248323E-3</v>
      </c>
      <c r="U567" s="13">
        <v>7.6135229564391156E-3</v>
      </c>
      <c r="V567" s="13">
        <v>6.3462504236232675E-2</v>
      </c>
      <c r="W567" s="13">
        <v>9.8106898808213633E-2</v>
      </c>
      <c r="X567" s="13">
        <v>1.5829562239501733E-2</v>
      </c>
      <c r="Y567" s="13">
        <v>2.6805536700345769E-2</v>
      </c>
      <c r="Z567" s="13">
        <v>3.8163659925598645E-3</v>
      </c>
      <c r="AA567" s="13">
        <v>1.9195510693419033E-2</v>
      </c>
      <c r="AB567" s="13">
        <v>7.8593877498080167E-3</v>
      </c>
      <c r="AC567" s="13">
        <v>8.1914250799286301E-3</v>
      </c>
      <c r="AD567" s="15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29"/>
      <c r="B568" s="3" t="s">
        <v>274</v>
      </c>
      <c r="C568" s="28"/>
      <c r="D568" s="13">
        <v>-2.0298101227101961E-2</v>
      </c>
      <c r="E568" s="13">
        <v>-1.2184627945338922E-2</v>
      </c>
      <c r="F568" s="13">
        <v>6.655850438321842E-3</v>
      </c>
      <c r="G568" s="13">
        <v>5.5258618709317364E-2</v>
      </c>
      <c r="H568" s="13">
        <v>0.474131889642742</v>
      </c>
      <c r="I568" s="13">
        <v>1.3169976060171118E-2</v>
      </c>
      <c r="J568" s="13">
        <v>-2.8918666588975461E-2</v>
      </c>
      <c r="K568" s="13">
        <v>-6.0995229840163923E-3</v>
      </c>
      <c r="L568" s="13">
        <v>7.3513933593284175E-2</v>
      </c>
      <c r="M568" s="13">
        <v>1.3677068140281134E-2</v>
      </c>
      <c r="N568" s="13">
        <v>9.6203314993996702E-3</v>
      </c>
      <c r="O568" s="13">
        <v>0.10698201088055703</v>
      </c>
      <c r="P568" s="13">
        <v>1.0634515659620147E-2</v>
      </c>
      <c r="Q568" s="13">
        <v>-6.8862451823922255E-3</v>
      </c>
      <c r="R568" s="13">
        <v>4.0423186181874904E-3</v>
      </c>
      <c r="S568" s="13">
        <v>1.2662883980060879E-2</v>
      </c>
      <c r="T568" s="13">
        <v>4.7562482209484891E-2</v>
      </c>
      <c r="U568" s="13">
        <v>-7.6207992243472189E-3</v>
      </c>
      <c r="V568" s="13">
        <v>-7.7599506279554031E-2</v>
      </c>
      <c r="W568" s="13">
        <v>1.722671270105236E-2</v>
      </c>
      <c r="X568" s="13">
        <v>-2.1819377467432677E-2</v>
      </c>
      <c r="Y568" s="13">
        <v>1.0127423579509687E-2</v>
      </c>
      <c r="Z568" s="13">
        <v>-3.4496679470187641E-2</v>
      </c>
      <c r="AA568" s="13">
        <v>4.5494106982975069E-3</v>
      </c>
      <c r="AB568" s="13">
        <v>2.1790541422044285E-2</v>
      </c>
      <c r="AC568" s="13">
        <v>-4.8188165633162861E-2</v>
      </c>
      <c r="AD568" s="15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29"/>
      <c r="B569" s="45" t="s">
        <v>275</v>
      </c>
      <c r="C569" s="46"/>
      <c r="D569" s="44">
        <v>1.25</v>
      </c>
      <c r="E569" s="44">
        <v>0.89</v>
      </c>
      <c r="F569" s="44">
        <v>0.06</v>
      </c>
      <c r="G569" s="44">
        <v>2.06</v>
      </c>
      <c r="H569" s="44">
        <v>20.420000000000002</v>
      </c>
      <c r="I569" s="44">
        <v>0.22</v>
      </c>
      <c r="J569" s="44">
        <v>1.62</v>
      </c>
      <c r="K569" s="44">
        <v>0.62</v>
      </c>
      <c r="L569" s="44">
        <v>2.86</v>
      </c>
      <c r="M569" s="44">
        <v>0.24</v>
      </c>
      <c r="N569" s="44">
        <v>0.06</v>
      </c>
      <c r="O569" s="44">
        <v>4.33</v>
      </c>
      <c r="P569" s="44">
        <v>0.11</v>
      </c>
      <c r="Q569" s="44">
        <v>0.66</v>
      </c>
      <c r="R569" s="44">
        <v>0.18</v>
      </c>
      <c r="S569" s="44">
        <v>0.2</v>
      </c>
      <c r="T569" s="44">
        <v>1.73</v>
      </c>
      <c r="U569" s="44">
        <v>0.69</v>
      </c>
      <c r="V569" s="44">
        <v>3.76</v>
      </c>
      <c r="W569" s="44">
        <v>0.4</v>
      </c>
      <c r="X569" s="44">
        <v>1.31</v>
      </c>
      <c r="Y569" s="44">
        <v>0.09</v>
      </c>
      <c r="Z569" s="44">
        <v>1.87</v>
      </c>
      <c r="AA569" s="44">
        <v>0.16</v>
      </c>
      <c r="AB569" s="44">
        <v>0.6</v>
      </c>
      <c r="AC569" s="44">
        <v>2.4700000000000002</v>
      </c>
      <c r="AD569" s="15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B570" s="3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BM570" s="55"/>
    </row>
    <row r="571" spans="1:65" ht="15">
      <c r="B571" s="8" t="s">
        <v>600</v>
      </c>
      <c r="BM571" s="27" t="s">
        <v>67</v>
      </c>
    </row>
    <row r="572" spans="1:65" ht="15">
      <c r="A572" s="24" t="s">
        <v>26</v>
      </c>
      <c r="B572" s="18" t="s">
        <v>114</v>
      </c>
      <c r="C572" s="15" t="s">
        <v>115</v>
      </c>
      <c r="D572" s="16" t="s">
        <v>240</v>
      </c>
      <c r="E572" s="17" t="s">
        <v>240</v>
      </c>
      <c r="F572" s="17" t="s">
        <v>240</v>
      </c>
      <c r="G572" s="17" t="s">
        <v>240</v>
      </c>
      <c r="H572" s="17" t="s">
        <v>240</v>
      </c>
      <c r="I572" s="17" t="s">
        <v>240</v>
      </c>
      <c r="J572" s="17" t="s">
        <v>240</v>
      </c>
      <c r="K572" s="17" t="s">
        <v>240</v>
      </c>
      <c r="L572" s="17" t="s">
        <v>240</v>
      </c>
      <c r="M572" s="17" t="s">
        <v>240</v>
      </c>
      <c r="N572" s="17" t="s">
        <v>240</v>
      </c>
      <c r="O572" s="17" t="s">
        <v>240</v>
      </c>
      <c r="P572" s="17" t="s">
        <v>240</v>
      </c>
      <c r="Q572" s="17" t="s">
        <v>240</v>
      </c>
      <c r="R572" s="17" t="s">
        <v>240</v>
      </c>
      <c r="S572" s="17" t="s">
        <v>240</v>
      </c>
      <c r="T572" s="17" t="s">
        <v>240</v>
      </c>
      <c r="U572" s="17" t="s">
        <v>240</v>
      </c>
      <c r="V572" s="17" t="s">
        <v>240</v>
      </c>
      <c r="W572" s="17" t="s">
        <v>240</v>
      </c>
      <c r="X572" s="17" t="s">
        <v>240</v>
      </c>
      <c r="Y572" s="17" t="s">
        <v>240</v>
      </c>
      <c r="Z572" s="17" t="s">
        <v>240</v>
      </c>
      <c r="AA572" s="17" t="s">
        <v>240</v>
      </c>
      <c r="AB572" s="17" t="s">
        <v>240</v>
      </c>
      <c r="AC572" s="17" t="s">
        <v>240</v>
      </c>
      <c r="AD572" s="15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9" t="s">
        <v>241</v>
      </c>
      <c r="C573" s="9" t="s">
        <v>241</v>
      </c>
      <c r="D573" s="151" t="s">
        <v>243</v>
      </c>
      <c r="E573" s="152" t="s">
        <v>244</v>
      </c>
      <c r="F573" s="152" t="s">
        <v>245</v>
      </c>
      <c r="G573" s="152" t="s">
        <v>246</v>
      </c>
      <c r="H573" s="152" t="s">
        <v>248</v>
      </c>
      <c r="I573" s="152" t="s">
        <v>249</v>
      </c>
      <c r="J573" s="152" t="s">
        <v>250</v>
      </c>
      <c r="K573" s="152" t="s">
        <v>251</v>
      </c>
      <c r="L573" s="152" t="s">
        <v>252</v>
      </c>
      <c r="M573" s="152" t="s">
        <v>253</v>
      </c>
      <c r="N573" s="152" t="s">
        <v>254</v>
      </c>
      <c r="O573" s="152" t="s">
        <v>255</v>
      </c>
      <c r="P573" s="152" t="s">
        <v>256</v>
      </c>
      <c r="Q573" s="152" t="s">
        <v>257</v>
      </c>
      <c r="R573" s="152" t="s">
        <v>258</v>
      </c>
      <c r="S573" s="152" t="s">
        <v>259</v>
      </c>
      <c r="T573" s="152" t="s">
        <v>260</v>
      </c>
      <c r="U573" s="152" t="s">
        <v>261</v>
      </c>
      <c r="V573" s="152" t="s">
        <v>279</v>
      </c>
      <c r="W573" s="152" t="s">
        <v>308</v>
      </c>
      <c r="X573" s="152" t="s">
        <v>280</v>
      </c>
      <c r="Y573" s="152" t="s">
        <v>262</v>
      </c>
      <c r="Z573" s="152" t="s">
        <v>263</v>
      </c>
      <c r="AA573" s="152" t="s">
        <v>281</v>
      </c>
      <c r="AB573" s="152" t="s">
        <v>264</v>
      </c>
      <c r="AC573" s="152" t="s">
        <v>265</v>
      </c>
      <c r="AD573" s="15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 t="s">
        <v>3</v>
      </c>
    </row>
    <row r="574" spans="1:65">
      <c r="A574" s="29"/>
      <c r="B574" s="19"/>
      <c r="C574" s="9"/>
      <c r="D574" s="10" t="s">
        <v>304</v>
      </c>
      <c r="E574" s="11" t="s">
        <v>304</v>
      </c>
      <c r="F574" s="11" t="s">
        <v>118</v>
      </c>
      <c r="G574" s="11" t="s">
        <v>304</v>
      </c>
      <c r="H574" s="11" t="s">
        <v>118</v>
      </c>
      <c r="I574" s="11" t="s">
        <v>305</v>
      </c>
      <c r="J574" s="11" t="s">
        <v>305</v>
      </c>
      <c r="K574" s="11" t="s">
        <v>305</v>
      </c>
      <c r="L574" s="11" t="s">
        <v>305</v>
      </c>
      <c r="M574" s="11" t="s">
        <v>305</v>
      </c>
      <c r="N574" s="11" t="s">
        <v>304</v>
      </c>
      <c r="O574" s="11" t="s">
        <v>304</v>
      </c>
      <c r="P574" s="11" t="s">
        <v>305</v>
      </c>
      <c r="Q574" s="11" t="s">
        <v>304</v>
      </c>
      <c r="R574" s="11" t="s">
        <v>118</v>
      </c>
      <c r="S574" s="11" t="s">
        <v>305</v>
      </c>
      <c r="T574" s="11" t="s">
        <v>118</v>
      </c>
      <c r="U574" s="11" t="s">
        <v>305</v>
      </c>
      <c r="V574" s="11" t="s">
        <v>305</v>
      </c>
      <c r="W574" s="11" t="s">
        <v>304</v>
      </c>
      <c r="X574" s="11" t="s">
        <v>304</v>
      </c>
      <c r="Y574" s="11" t="s">
        <v>305</v>
      </c>
      <c r="Z574" s="11" t="s">
        <v>305</v>
      </c>
      <c r="AA574" s="11" t="s">
        <v>305</v>
      </c>
      <c r="AB574" s="11" t="s">
        <v>304</v>
      </c>
      <c r="AC574" s="11" t="s">
        <v>305</v>
      </c>
      <c r="AD574" s="15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0</v>
      </c>
    </row>
    <row r="575" spans="1:65">
      <c r="A575" s="29"/>
      <c r="B575" s="19"/>
      <c r="C575" s="9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15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</v>
      </c>
    </row>
    <row r="576" spans="1:65">
      <c r="A576" s="29"/>
      <c r="B576" s="18">
        <v>1</v>
      </c>
      <c r="C576" s="14">
        <v>1</v>
      </c>
      <c r="D576" s="223">
        <v>88.4</v>
      </c>
      <c r="E576" s="223">
        <v>86</v>
      </c>
      <c r="F576" s="235">
        <v>79.424144961357044</v>
      </c>
      <c r="G576" s="223">
        <v>84.12</v>
      </c>
      <c r="H576" s="223">
        <v>83.62</v>
      </c>
      <c r="I576" s="223">
        <v>89.7</v>
      </c>
      <c r="J576" s="223">
        <v>93.3</v>
      </c>
      <c r="K576" s="223">
        <v>89.9</v>
      </c>
      <c r="L576" s="223">
        <v>91</v>
      </c>
      <c r="M576" s="223">
        <v>84.3</v>
      </c>
      <c r="N576" s="223">
        <v>89.44</v>
      </c>
      <c r="O576" s="223">
        <v>82.6</v>
      </c>
      <c r="P576" s="223">
        <v>87.52</v>
      </c>
      <c r="Q576" s="223">
        <v>85.751407469988592</v>
      </c>
      <c r="R576" s="223">
        <v>89</v>
      </c>
      <c r="S576" s="223">
        <v>83.26</v>
      </c>
      <c r="T576" s="223">
        <v>88.992000000000004</v>
      </c>
      <c r="U576" s="223">
        <v>88</v>
      </c>
      <c r="V576" s="223">
        <v>89.5</v>
      </c>
      <c r="W576" s="223">
        <v>91.01</v>
      </c>
      <c r="X576" s="223">
        <v>87</v>
      </c>
      <c r="Y576" s="223">
        <v>87.2</v>
      </c>
      <c r="Z576" s="223">
        <v>90.2</v>
      </c>
      <c r="AA576" s="223">
        <v>93</v>
      </c>
      <c r="AB576" s="235">
        <v>72.400000000000006</v>
      </c>
      <c r="AC576" s="223">
        <v>87.14</v>
      </c>
      <c r="AD576" s="224"/>
      <c r="AE576" s="225"/>
      <c r="AF576" s="225"/>
      <c r="AG576" s="225"/>
      <c r="AH576" s="225"/>
      <c r="AI576" s="225"/>
      <c r="AJ576" s="225"/>
      <c r="AK576" s="225"/>
      <c r="AL576" s="225"/>
      <c r="AM576" s="225"/>
      <c r="AN576" s="225"/>
      <c r="AO576" s="225"/>
      <c r="AP576" s="225"/>
      <c r="AQ576" s="225"/>
      <c r="AR576" s="225"/>
      <c r="AS576" s="225"/>
      <c r="AT576" s="225"/>
      <c r="AU576" s="225"/>
      <c r="AV576" s="225"/>
      <c r="AW576" s="225"/>
      <c r="AX576" s="225"/>
      <c r="AY576" s="225"/>
      <c r="AZ576" s="225"/>
      <c r="BA576" s="225"/>
      <c r="BB576" s="225"/>
      <c r="BC576" s="225"/>
      <c r="BD576" s="225"/>
      <c r="BE576" s="225"/>
      <c r="BF576" s="225"/>
      <c r="BG576" s="225"/>
      <c r="BH576" s="225"/>
      <c r="BI576" s="225"/>
      <c r="BJ576" s="225"/>
      <c r="BK576" s="225"/>
      <c r="BL576" s="225"/>
      <c r="BM576" s="226">
        <v>1</v>
      </c>
    </row>
    <row r="577" spans="1:65">
      <c r="A577" s="29"/>
      <c r="B577" s="19">
        <v>1</v>
      </c>
      <c r="C577" s="9">
        <v>2</v>
      </c>
      <c r="D577" s="227">
        <v>92</v>
      </c>
      <c r="E577" s="227">
        <v>85.2</v>
      </c>
      <c r="F577" s="232">
        <v>77.975664339961014</v>
      </c>
      <c r="G577" s="227">
        <v>89.32</v>
      </c>
      <c r="H577" s="227">
        <v>83.43</v>
      </c>
      <c r="I577" s="227">
        <v>91.8</v>
      </c>
      <c r="J577" s="227">
        <v>89.4</v>
      </c>
      <c r="K577" s="227">
        <v>89.2</v>
      </c>
      <c r="L577" s="227">
        <v>92.7</v>
      </c>
      <c r="M577" s="227">
        <v>89.3</v>
      </c>
      <c r="N577" s="227">
        <v>90.06</v>
      </c>
      <c r="O577" s="227">
        <v>82.3</v>
      </c>
      <c r="P577" s="227">
        <v>87.2</v>
      </c>
      <c r="Q577" s="227">
        <v>85.421259687976232</v>
      </c>
      <c r="R577" s="227">
        <v>90</v>
      </c>
      <c r="S577" s="227">
        <v>84.69</v>
      </c>
      <c r="T577" s="227">
        <v>87.471500000000006</v>
      </c>
      <c r="U577" s="227">
        <v>87</v>
      </c>
      <c r="V577" s="227">
        <v>90.4</v>
      </c>
      <c r="W577" s="227">
        <v>91.96</v>
      </c>
      <c r="X577" s="227">
        <v>89</v>
      </c>
      <c r="Y577" s="227">
        <v>88.6</v>
      </c>
      <c r="Z577" s="227">
        <v>89.9</v>
      </c>
      <c r="AA577" s="227">
        <v>94</v>
      </c>
      <c r="AB577" s="232">
        <v>77.5</v>
      </c>
      <c r="AC577" s="227">
        <v>82.52</v>
      </c>
      <c r="AD577" s="224"/>
      <c r="AE577" s="225"/>
      <c r="AF577" s="225"/>
      <c r="AG577" s="225"/>
      <c r="AH577" s="225"/>
      <c r="AI577" s="225"/>
      <c r="AJ577" s="225"/>
      <c r="AK577" s="225"/>
      <c r="AL577" s="225"/>
      <c r="AM577" s="225"/>
      <c r="AN577" s="225"/>
      <c r="AO577" s="225"/>
      <c r="AP577" s="225"/>
      <c r="AQ577" s="225"/>
      <c r="AR577" s="225"/>
      <c r="AS577" s="225"/>
      <c r="AT577" s="225"/>
      <c r="AU577" s="225"/>
      <c r="AV577" s="225"/>
      <c r="AW577" s="225"/>
      <c r="AX577" s="225"/>
      <c r="AY577" s="225"/>
      <c r="AZ577" s="225"/>
      <c r="BA577" s="225"/>
      <c r="BB577" s="225"/>
      <c r="BC577" s="225"/>
      <c r="BD577" s="225"/>
      <c r="BE577" s="225"/>
      <c r="BF577" s="225"/>
      <c r="BG577" s="225"/>
      <c r="BH577" s="225"/>
      <c r="BI577" s="225"/>
      <c r="BJ577" s="225"/>
      <c r="BK577" s="225"/>
      <c r="BL577" s="225"/>
      <c r="BM577" s="226">
        <v>19</v>
      </c>
    </row>
    <row r="578" spans="1:65">
      <c r="A578" s="29"/>
      <c r="B578" s="19">
        <v>1</v>
      </c>
      <c r="C578" s="9">
        <v>3</v>
      </c>
      <c r="D578" s="227">
        <v>89</v>
      </c>
      <c r="E578" s="227">
        <v>86</v>
      </c>
      <c r="F578" s="232">
        <v>79.631546624852987</v>
      </c>
      <c r="G578" s="227">
        <v>90.12</v>
      </c>
      <c r="H578" s="227">
        <v>83.29</v>
      </c>
      <c r="I578" s="227">
        <v>91.5</v>
      </c>
      <c r="J578" s="227">
        <v>91.3</v>
      </c>
      <c r="K578" s="227">
        <v>89.5</v>
      </c>
      <c r="L578" s="227">
        <v>94.6</v>
      </c>
      <c r="M578" s="227">
        <v>93.8</v>
      </c>
      <c r="N578" s="227">
        <v>87.38</v>
      </c>
      <c r="O578" s="227">
        <v>82.4</v>
      </c>
      <c r="P578" s="227">
        <v>85.55</v>
      </c>
      <c r="Q578" s="227">
        <v>85.234749541958578</v>
      </c>
      <c r="R578" s="227">
        <v>90</v>
      </c>
      <c r="S578" s="227">
        <v>83.61</v>
      </c>
      <c r="T578" s="227">
        <v>87.841999999999999</v>
      </c>
      <c r="U578" s="227">
        <v>86</v>
      </c>
      <c r="V578" s="227">
        <v>87.1</v>
      </c>
      <c r="W578" s="227">
        <v>93.08</v>
      </c>
      <c r="X578" s="227">
        <v>89</v>
      </c>
      <c r="Y578" s="227">
        <v>87.9</v>
      </c>
      <c r="Z578" s="227">
        <v>93.8</v>
      </c>
      <c r="AA578" s="227">
        <v>96</v>
      </c>
      <c r="AB578" s="232">
        <v>81.8</v>
      </c>
      <c r="AC578" s="227">
        <v>85.29</v>
      </c>
      <c r="AD578" s="224"/>
      <c r="AE578" s="225"/>
      <c r="AF578" s="225"/>
      <c r="AG578" s="225"/>
      <c r="AH578" s="225"/>
      <c r="AI578" s="225"/>
      <c r="AJ578" s="225"/>
      <c r="AK578" s="225"/>
      <c r="AL578" s="225"/>
      <c r="AM578" s="225"/>
      <c r="AN578" s="225"/>
      <c r="AO578" s="225"/>
      <c r="AP578" s="225"/>
      <c r="AQ578" s="225"/>
      <c r="AR578" s="225"/>
      <c r="AS578" s="225"/>
      <c r="AT578" s="225"/>
      <c r="AU578" s="225"/>
      <c r="AV578" s="225"/>
      <c r="AW578" s="225"/>
      <c r="AX578" s="225"/>
      <c r="AY578" s="225"/>
      <c r="AZ578" s="225"/>
      <c r="BA578" s="225"/>
      <c r="BB578" s="225"/>
      <c r="BC578" s="225"/>
      <c r="BD578" s="225"/>
      <c r="BE578" s="225"/>
      <c r="BF578" s="225"/>
      <c r="BG578" s="225"/>
      <c r="BH578" s="225"/>
      <c r="BI578" s="225"/>
      <c r="BJ578" s="225"/>
      <c r="BK578" s="225"/>
      <c r="BL578" s="225"/>
      <c r="BM578" s="226">
        <v>16</v>
      </c>
    </row>
    <row r="579" spans="1:65">
      <c r="A579" s="29"/>
      <c r="B579" s="19">
        <v>1</v>
      </c>
      <c r="C579" s="9">
        <v>4</v>
      </c>
      <c r="D579" s="227">
        <v>89.9</v>
      </c>
      <c r="E579" s="227">
        <v>85.8</v>
      </c>
      <c r="F579" s="232">
        <v>79.298139578333647</v>
      </c>
      <c r="G579" s="227">
        <v>89.54</v>
      </c>
      <c r="H579" s="227">
        <v>83.57</v>
      </c>
      <c r="I579" s="227">
        <v>88.2</v>
      </c>
      <c r="J579" s="227">
        <v>88.3</v>
      </c>
      <c r="K579" s="227">
        <v>87.7</v>
      </c>
      <c r="L579" s="227">
        <v>92.6</v>
      </c>
      <c r="M579" s="227">
        <v>84.2</v>
      </c>
      <c r="N579" s="227">
        <v>88.87</v>
      </c>
      <c r="O579" s="227">
        <v>80.5</v>
      </c>
      <c r="P579" s="227">
        <v>88.16</v>
      </c>
      <c r="Q579" s="227">
        <v>85.669455876065967</v>
      </c>
      <c r="R579" s="227">
        <v>90</v>
      </c>
      <c r="S579" s="227">
        <v>83.78</v>
      </c>
      <c r="T579" s="227">
        <v>84.748500000000007</v>
      </c>
      <c r="U579" s="227">
        <v>87</v>
      </c>
      <c r="V579" s="227">
        <v>88.6</v>
      </c>
      <c r="W579" s="227">
        <v>90.3</v>
      </c>
      <c r="X579" s="227">
        <v>87</v>
      </c>
      <c r="Y579" s="227">
        <v>87</v>
      </c>
      <c r="Z579" s="227">
        <v>85.2</v>
      </c>
      <c r="AA579" s="227">
        <v>92</v>
      </c>
      <c r="AB579" s="232">
        <v>76.8</v>
      </c>
      <c r="AC579" s="227">
        <v>82.5</v>
      </c>
      <c r="AD579" s="224"/>
      <c r="AE579" s="225"/>
      <c r="AF579" s="225"/>
      <c r="AG579" s="225"/>
      <c r="AH579" s="225"/>
      <c r="AI579" s="225"/>
      <c r="AJ579" s="225"/>
      <c r="AK579" s="225"/>
      <c r="AL579" s="225"/>
      <c r="AM579" s="225"/>
      <c r="AN579" s="225"/>
      <c r="AO579" s="225"/>
      <c r="AP579" s="225"/>
      <c r="AQ579" s="225"/>
      <c r="AR579" s="225"/>
      <c r="AS579" s="225"/>
      <c r="AT579" s="225"/>
      <c r="AU579" s="225"/>
      <c r="AV579" s="225"/>
      <c r="AW579" s="225"/>
      <c r="AX579" s="225"/>
      <c r="AY579" s="225"/>
      <c r="AZ579" s="225"/>
      <c r="BA579" s="225"/>
      <c r="BB579" s="225"/>
      <c r="BC579" s="225"/>
      <c r="BD579" s="225"/>
      <c r="BE579" s="225"/>
      <c r="BF579" s="225"/>
      <c r="BG579" s="225"/>
      <c r="BH579" s="225"/>
      <c r="BI579" s="225"/>
      <c r="BJ579" s="225"/>
      <c r="BK579" s="225"/>
      <c r="BL579" s="225"/>
      <c r="BM579" s="226">
        <v>88.168241405040476</v>
      </c>
    </row>
    <row r="580" spans="1:65">
      <c r="A580" s="29"/>
      <c r="B580" s="19">
        <v>1</v>
      </c>
      <c r="C580" s="9">
        <v>5</v>
      </c>
      <c r="D580" s="227">
        <v>89.2</v>
      </c>
      <c r="E580" s="227">
        <v>86.3</v>
      </c>
      <c r="F580" s="232">
        <v>76.99722830620307</v>
      </c>
      <c r="G580" s="227">
        <v>85.84</v>
      </c>
      <c r="H580" s="227">
        <v>83.77</v>
      </c>
      <c r="I580" s="227">
        <v>90.3</v>
      </c>
      <c r="J580" s="227">
        <v>91.5</v>
      </c>
      <c r="K580" s="227">
        <v>87.8</v>
      </c>
      <c r="L580" s="227">
        <v>93.8</v>
      </c>
      <c r="M580" s="227">
        <v>90.3</v>
      </c>
      <c r="N580" s="227">
        <v>89.17</v>
      </c>
      <c r="O580" s="233">
        <v>78.3</v>
      </c>
      <c r="P580" s="227">
        <v>85.85</v>
      </c>
      <c r="Q580" s="227">
        <v>83.757692610544098</v>
      </c>
      <c r="R580" s="227">
        <v>85</v>
      </c>
      <c r="S580" s="227">
        <v>85.2</v>
      </c>
      <c r="T580" s="227">
        <v>88.060500000000005</v>
      </c>
      <c r="U580" s="227">
        <v>88</v>
      </c>
      <c r="V580" s="227">
        <v>87.2</v>
      </c>
      <c r="W580" s="227">
        <v>91.06</v>
      </c>
      <c r="X580" s="227">
        <v>87</v>
      </c>
      <c r="Y580" s="227">
        <v>88.1</v>
      </c>
      <c r="Z580" s="227">
        <v>93.6</v>
      </c>
      <c r="AA580" s="227">
        <v>98</v>
      </c>
      <c r="AB580" s="232">
        <v>82.7</v>
      </c>
      <c r="AC580" s="227">
        <v>85.46</v>
      </c>
      <c r="AD580" s="224"/>
      <c r="AE580" s="225"/>
      <c r="AF580" s="225"/>
      <c r="AG580" s="225"/>
      <c r="AH580" s="225"/>
      <c r="AI580" s="225"/>
      <c r="AJ580" s="225"/>
      <c r="AK580" s="225"/>
      <c r="AL580" s="225"/>
      <c r="AM580" s="225"/>
      <c r="AN580" s="225"/>
      <c r="AO580" s="225"/>
      <c r="AP580" s="225"/>
      <c r="AQ580" s="225"/>
      <c r="AR580" s="225"/>
      <c r="AS580" s="225"/>
      <c r="AT580" s="225"/>
      <c r="AU580" s="225"/>
      <c r="AV580" s="225"/>
      <c r="AW580" s="225"/>
      <c r="AX580" s="225"/>
      <c r="AY580" s="225"/>
      <c r="AZ580" s="225"/>
      <c r="BA580" s="225"/>
      <c r="BB580" s="225"/>
      <c r="BC580" s="225"/>
      <c r="BD580" s="225"/>
      <c r="BE580" s="225"/>
      <c r="BF580" s="225"/>
      <c r="BG580" s="225"/>
      <c r="BH580" s="225"/>
      <c r="BI580" s="225"/>
      <c r="BJ580" s="225"/>
      <c r="BK580" s="225"/>
      <c r="BL580" s="225"/>
      <c r="BM580" s="226">
        <v>40</v>
      </c>
    </row>
    <row r="581" spans="1:65">
      <c r="A581" s="29"/>
      <c r="B581" s="19">
        <v>1</v>
      </c>
      <c r="C581" s="9">
        <v>6</v>
      </c>
      <c r="D581" s="227">
        <v>91.7</v>
      </c>
      <c r="E581" s="227">
        <v>86.8</v>
      </c>
      <c r="F581" s="232">
        <v>77.159768097951044</v>
      </c>
      <c r="G581" s="227">
        <v>89.92</v>
      </c>
      <c r="H581" s="227">
        <v>83.94</v>
      </c>
      <c r="I581" s="227">
        <v>88.9</v>
      </c>
      <c r="J581" s="227">
        <v>93.3</v>
      </c>
      <c r="K581" s="227">
        <v>88</v>
      </c>
      <c r="L581" s="227">
        <v>91.7</v>
      </c>
      <c r="M581" s="227">
        <v>91.5</v>
      </c>
      <c r="N581" s="227">
        <v>85.02</v>
      </c>
      <c r="O581" s="227">
        <v>83.6</v>
      </c>
      <c r="P581" s="227">
        <v>87.2</v>
      </c>
      <c r="Q581" s="227">
        <v>85.72719713929331</v>
      </c>
      <c r="R581" s="227">
        <v>92</v>
      </c>
      <c r="S581" s="227">
        <v>84.35</v>
      </c>
      <c r="T581" s="227">
        <v>86.680499999999995</v>
      </c>
      <c r="U581" s="227">
        <v>87</v>
      </c>
      <c r="V581" s="227">
        <v>89.1</v>
      </c>
      <c r="W581" s="227">
        <v>94.31</v>
      </c>
      <c r="X581" s="227">
        <v>88</v>
      </c>
      <c r="Y581" s="227">
        <v>86.3</v>
      </c>
      <c r="Z581" s="227">
        <v>89.5</v>
      </c>
      <c r="AA581" s="227">
        <v>96</v>
      </c>
      <c r="AB581" s="232">
        <v>77.8</v>
      </c>
      <c r="AC581" s="227">
        <v>85.87</v>
      </c>
      <c r="AD581" s="224"/>
      <c r="AE581" s="225"/>
      <c r="AF581" s="225"/>
      <c r="AG581" s="225"/>
      <c r="AH581" s="225"/>
      <c r="AI581" s="225"/>
      <c r="AJ581" s="225"/>
      <c r="AK581" s="225"/>
      <c r="AL581" s="225"/>
      <c r="AM581" s="225"/>
      <c r="AN581" s="225"/>
      <c r="AO581" s="225"/>
      <c r="AP581" s="225"/>
      <c r="AQ581" s="225"/>
      <c r="AR581" s="225"/>
      <c r="AS581" s="225"/>
      <c r="AT581" s="225"/>
      <c r="AU581" s="225"/>
      <c r="AV581" s="225"/>
      <c r="AW581" s="225"/>
      <c r="AX581" s="225"/>
      <c r="AY581" s="225"/>
      <c r="AZ581" s="225"/>
      <c r="BA581" s="225"/>
      <c r="BB581" s="225"/>
      <c r="BC581" s="225"/>
      <c r="BD581" s="225"/>
      <c r="BE581" s="225"/>
      <c r="BF581" s="225"/>
      <c r="BG581" s="225"/>
      <c r="BH581" s="225"/>
      <c r="BI581" s="225"/>
      <c r="BJ581" s="225"/>
      <c r="BK581" s="225"/>
      <c r="BL581" s="225"/>
      <c r="BM581" s="228"/>
    </row>
    <row r="582" spans="1:65">
      <c r="A582" s="29"/>
      <c r="B582" s="20" t="s">
        <v>271</v>
      </c>
      <c r="C582" s="12"/>
      <c r="D582" s="229">
        <v>90.033333333333317</v>
      </c>
      <c r="E582" s="229">
        <v>86.016666666666666</v>
      </c>
      <c r="F582" s="229">
        <v>78.414415318109789</v>
      </c>
      <c r="G582" s="229">
        <v>88.143333333333331</v>
      </c>
      <c r="H582" s="229">
        <v>83.603333333333339</v>
      </c>
      <c r="I582" s="229">
        <v>90.066666666666663</v>
      </c>
      <c r="J582" s="229">
        <v>91.183333333333337</v>
      </c>
      <c r="K582" s="229">
        <v>88.683333333333337</v>
      </c>
      <c r="L582" s="229">
        <v>92.733333333333334</v>
      </c>
      <c r="M582" s="229">
        <v>88.899999999999991</v>
      </c>
      <c r="N582" s="229">
        <v>88.323333333333338</v>
      </c>
      <c r="O582" s="229">
        <v>81.61666666666666</v>
      </c>
      <c r="P582" s="229">
        <v>86.913333333333341</v>
      </c>
      <c r="Q582" s="229">
        <v>85.260293720971134</v>
      </c>
      <c r="R582" s="229">
        <v>89.333333333333329</v>
      </c>
      <c r="S582" s="229">
        <v>84.148333333333326</v>
      </c>
      <c r="T582" s="229">
        <v>87.299166666666665</v>
      </c>
      <c r="U582" s="229">
        <v>87.166666666666671</v>
      </c>
      <c r="V582" s="229">
        <v>88.649999999999991</v>
      </c>
      <c r="W582" s="229">
        <v>91.953333333333333</v>
      </c>
      <c r="X582" s="229">
        <v>87.833333333333329</v>
      </c>
      <c r="Y582" s="229">
        <v>87.516666666666666</v>
      </c>
      <c r="Z582" s="229">
        <v>90.366666666666674</v>
      </c>
      <c r="AA582" s="229">
        <v>94.833333333333329</v>
      </c>
      <c r="AB582" s="229">
        <v>78.166666666666671</v>
      </c>
      <c r="AC582" s="229">
        <v>84.796666666666667</v>
      </c>
      <c r="AD582" s="224"/>
      <c r="AE582" s="225"/>
      <c r="AF582" s="225"/>
      <c r="AG582" s="225"/>
      <c r="AH582" s="225"/>
      <c r="AI582" s="225"/>
      <c r="AJ582" s="225"/>
      <c r="AK582" s="225"/>
      <c r="AL582" s="225"/>
      <c r="AM582" s="225"/>
      <c r="AN582" s="225"/>
      <c r="AO582" s="225"/>
      <c r="AP582" s="225"/>
      <c r="AQ582" s="225"/>
      <c r="AR582" s="225"/>
      <c r="AS582" s="225"/>
      <c r="AT582" s="225"/>
      <c r="AU582" s="225"/>
      <c r="AV582" s="225"/>
      <c r="AW582" s="225"/>
      <c r="AX582" s="225"/>
      <c r="AY582" s="225"/>
      <c r="AZ582" s="225"/>
      <c r="BA582" s="225"/>
      <c r="BB582" s="225"/>
      <c r="BC582" s="225"/>
      <c r="BD582" s="225"/>
      <c r="BE582" s="225"/>
      <c r="BF582" s="225"/>
      <c r="BG582" s="225"/>
      <c r="BH582" s="225"/>
      <c r="BI582" s="225"/>
      <c r="BJ582" s="225"/>
      <c r="BK582" s="225"/>
      <c r="BL582" s="225"/>
      <c r="BM582" s="228"/>
    </row>
    <row r="583" spans="1:65">
      <c r="A583" s="29"/>
      <c r="B583" s="3" t="s">
        <v>272</v>
      </c>
      <c r="C583" s="28"/>
      <c r="D583" s="227">
        <v>89.550000000000011</v>
      </c>
      <c r="E583" s="227">
        <v>86</v>
      </c>
      <c r="F583" s="227">
        <v>78.636901959147337</v>
      </c>
      <c r="G583" s="227">
        <v>89.43</v>
      </c>
      <c r="H583" s="227">
        <v>83.594999999999999</v>
      </c>
      <c r="I583" s="227">
        <v>90</v>
      </c>
      <c r="J583" s="227">
        <v>91.4</v>
      </c>
      <c r="K583" s="227">
        <v>88.6</v>
      </c>
      <c r="L583" s="227">
        <v>92.65</v>
      </c>
      <c r="M583" s="227">
        <v>89.8</v>
      </c>
      <c r="N583" s="227">
        <v>89.02000000000001</v>
      </c>
      <c r="O583" s="227">
        <v>82.35</v>
      </c>
      <c r="P583" s="227">
        <v>87.2</v>
      </c>
      <c r="Q583" s="227">
        <v>85.5453577820211</v>
      </c>
      <c r="R583" s="227">
        <v>90</v>
      </c>
      <c r="S583" s="227">
        <v>84.064999999999998</v>
      </c>
      <c r="T583" s="227">
        <v>87.656750000000002</v>
      </c>
      <c r="U583" s="227">
        <v>87</v>
      </c>
      <c r="V583" s="227">
        <v>88.85</v>
      </c>
      <c r="W583" s="227">
        <v>91.509999999999991</v>
      </c>
      <c r="X583" s="227">
        <v>87.5</v>
      </c>
      <c r="Y583" s="227">
        <v>87.550000000000011</v>
      </c>
      <c r="Z583" s="227">
        <v>90.050000000000011</v>
      </c>
      <c r="AA583" s="227">
        <v>95</v>
      </c>
      <c r="AB583" s="227">
        <v>77.650000000000006</v>
      </c>
      <c r="AC583" s="227">
        <v>85.375</v>
      </c>
      <c r="AD583" s="224"/>
      <c r="AE583" s="225"/>
      <c r="AF583" s="225"/>
      <c r="AG583" s="225"/>
      <c r="AH583" s="225"/>
      <c r="AI583" s="225"/>
      <c r="AJ583" s="225"/>
      <c r="AK583" s="225"/>
      <c r="AL583" s="225"/>
      <c r="AM583" s="225"/>
      <c r="AN583" s="225"/>
      <c r="AO583" s="225"/>
      <c r="AP583" s="225"/>
      <c r="AQ583" s="225"/>
      <c r="AR583" s="225"/>
      <c r="AS583" s="225"/>
      <c r="AT583" s="225"/>
      <c r="AU583" s="225"/>
      <c r="AV583" s="225"/>
      <c r="AW583" s="225"/>
      <c r="AX583" s="225"/>
      <c r="AY583" s="225"/>
      <c r="AZ583" s="225"/>
      <c r="BA583" s="225"/>
      <c r="BB583" s="225"/>
      <c r="BC583" s="225"/>
      <c r="BD583" s="225"/>
      <c r="BE583" s="225"/>
      <c r="BF583" s="225"/>
      <c r="BG583" s="225"/>
      <c r="BH583" s="225"/>
      <c r="BI583" s="225"/>
      <c r="BJ583" s="225"/>
      <c r="BK583" s="225"/>
      <c r="BL583" s="225"/>
      <c r="BM583" s="228"/>
    </row>
    <row r="584" spans="1:65">
      <c r="A584" s="29"/>
      <c r="B584" s="3" t="s">
        <v>273</v>
      </c>
      <c r="C584" s="28"/>
      <c r="D584" s="219">
        <v>1.4895189380020193</v>
      </c>
      <c r="E584" s="219">
        <v>0.53072277760302011</v>
      </c>
      <c r="F584" s="219">
        <v>1.1880229150155737</v>
      </c>
      <c r="G584" s="219">
        <v>2.5255309672753294</v>
      </c>
      <c r="H584" s="219">
        <v>0.23269436320346257</v>
      </c>
      <c r="I584" s="219">
        <v>1.4207978978963403</v>
      </c>
      <c r="J584" s="219">
        <v>2.0282176083119539</v>
      </c>
      <c r="K584" s="219">
        <v>0.9621157241551922</v>
      </c>
      <c r="L584" s="219">
        <v>1.3201010062365155</v>
      </c>
      <c r="M584" s="219">
        <v>3.902307009962183</v>
      </c>
      <c r="N584" s="219">
        <v>1.8482712643621</v>
      </c>
      <c r="O584" s="219">
        <v>1.9093628954880906</v>
      </c>
      <c r="P584" s="219">
        <v>1.0075647208326961</v>
      </c>
      <c r="Q584" s="219">
        <v>0.76301740875928104</v>
      </c>
      <c r="R584" s="219">
        <v>2.3380903889000244</v>
      </c>
      <c r="S584" s="219">
        <v>0.7286540102590976</v>
      </c>
      <c r="T584" s="219">
        <v>1.4600225226573271</v>
      </c>
      <c r="U584" s="219">
        <v>0.75277265270908111</v>
      </c>
      <c r="V584" s="219">
        <v>1.3034569421350306</v>
      </c>
      <c r="W584" s="219">
        <v>1.4996488477862633</v>
      </c>
      <c r="X584" s="219">
        <v>0.98319208025017513</v>
      </c>
      <c r="Y584" s="219">
        <v>0.8376554582086031</v>
      </c>
      <c r="Z584" s="219">
        <v>3.1601687718643521</v>
      </c>
      <c r="AA584" s="219">
        <v>2.228601953392904</v>
      </c>
      <c r="AB584" s="219">
        <v>3.7270184687852912</v>
      </c>
      <c r="AC584" s="219">
        <v>1.8859763165709882</v>
      </c>
      <c r="AD584" s="216"/>
      <c r="AE584" s="217"/>
      <c r="AF584" s="217"/>
      <c r="AG584" s="217"/>
      <c r="AH584" s="217"/>
      <c r="AI584" s="217"/>
      <c r="AJ584" s="217"/>
      <c r="AK584" s="217"/>
      <c r="AL584" s="217"/>
      <c r="AM584" s="217"/>
      <c r="AN584" s="217"/>
      <c r="AO584" s="217"/>
      <c r="AP584" s="217"/>
      <c r="AQ584" s="217"/>
      <c r="AR584" s="217"/>
      <c r="AS584" s="217"/>
      <c r="AT584" s="217"/>
      <c r="AU584" s="217"/>
      <c r="AV584" s="217"/>
      <c r="AW584" s="217"/>
      <c r="AX584" s="217"/>
      <c r="AY584" s="217"/>
      <c r="AZ584" s="217"/>
      <c r="BA584" s="217"/>
      <c r="BB584" s="217"/>
      <c r="BC584" s="217"/>
      <c r="BD584" s="217"/>
      <c r="BE584" s="217"/>
      <c r="BF584" s="217"/>
      <c r="BG584" s="217"/>
      <c r="BH584" s="217"/>
      <c r="BI584" s="217"/>
      <c r="BJ584" s="217"/>
      <c r="BK584" s="217"/>
      <c r="BL584" s="217"/>
      <c r="BM584" s="221"/>
    </row>
    <row r="585" spans="1:65">
      <c r="A585" s="29"/>
      <c r="B585" s="3" t="s">
        <v>87</v>
      </c>
      <c r="C585" s="28"/>
      <c r="D585" s="13">
        <v>1.6544082984102402E-2</v>
      </c>
      <c r="E585" s="13">
        <v>6.1699993520986643E-3</v>
      </c>
      <c r="F585" s="13">
        <v>1.5150567790323114E-2</v>
      </c>
      <c r="G585" s="13">
        <v>2.8652546616594141E-2</v>
      </c>
      <c r="H585" s="13">
        <v>2.7833144197216527E-3</v>
      </c>
      <c r="I585" s="13">
        <v>1.5774958155769878E-2</v>
      </c>
      <c r="J585" s="13">
        <v>2.2243293090608157E-2</v>
      </c>
      <c r="K585" s="13">
        <v>1.0848889954766308E-2</v>
      </c>
      <c r="L585" s="13">
        <v>1.423545297882655E-2</v>
      </c>
      <c r="M585" s="13">
        <v>4.3895466928708472E-2</v>
      </c>
      <c r="N585" s="13">
        <v>2.0926194637454428E-2</v>
      </c>
      <c r="O585" s="13">
        <v>2.3394276848945364E-2</v>
      </c>
      <c r="P585" s="13">
        <v>1.1592752023080801E-2</v>
      </c>
      <c r="Q585" s="13">
        <v>8.9492702342357129E-3</v>
      </c>
      <c r="R585" s="13">
        <v>2.6172653607089827E-2</v>
      </c>
      <c r="S585" s="13">
        <v>8.65916152341022E-3</v>
      </c>
      <c r="T585" s="13">
        <v>1.6724358071275907E-2</v>
      </c>
      <c r="U585" s="13">
        <v>8.636015136241848E-3</v>
      </c>
      <c r="V585" s="13">
        <v>1.4703406002651222E-2</v>
      </c>
      <c r="W585" s="13">
        <v>1.6308803535702132E-2</v>
      </c>
      <c r="X585" s="13">
        <v>1.1193837725808446E-2</v>
      </c>
      <c r="Y585" s="13">
        <v>9.5713821162666506E-3</v>
      </c>
      <c r="Z585" s="13">
        <v>3.4970513890051846E-2</v>
      </c>
      <c r="AA585" s="13">
        <v>2.3500196345092136E-2</v>
      </c>
      <c r="AB585" s="13">
        <v>4.7680406850131654E-2</v>
      </c>
      <c r="AC585" s="13">
        <v>2.2241161011490092E-2</v>
      </c>
      <c r="AD585" s="15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274</v>
      </c>
      <c r="C586" s="28"/>
      <c r="D586" s="13">
        <v>2.115378393138978E-2</v>
      </c>
      <c r="E586" s="13">
        <v>-2.440305833581935E-2</v>
      </c>
      <c r="F586" s="13">
        <v>-0.11062743150475352</v>
      </c>
      <c r="G586" s="13">
        <v>-2.8250616446712229E-4</v>
      </c>
      <c r="H586" s="13">
        <v>-5.1774970204250481E-2</v>
      </c>
      <c r="I586" s="13">
        <v>2.1531849012445647E-2</v>
      </c>
      <c r="J586" s="13">
        <v>3.4197029227810871E-2</v>
      </c>
      <c r="K586" s="13">
        <v>5.8421481486350402E-3</v>
      </c>
      <c r="L586" s="13">
        <v>5.1777055496899926E-2</v>
      </c>
      <c r="M586" s="13">
        <v>8.2995711754967338E-3</v>
      </c>
      <c r="N586" s="13">
        <v>1.7590452732336725E-3</v>
      </c>
      <c r="O586" s="13">
        <v>-7.4307649035169177E-2</v>
      </c>
      <c r="P586" s="13">
        <v>-1.4233107655421517E-2</v>
      </c>
      <c r="Q586" s="13">
        <v>-3.2981804306500551E-2</v>
      </c>
      <c r="R586" s="13">
        <v>1.3214417229220565E-2</v>
      </c>
      <c r="S586" s="13">
        <v>-4.5593606128990327E-2</v>
      </c>
      <c r="T586" s="13">
        <v>-9.857004342202158E-3</v>
      </c>
      <c r="U586" s="13">
        <v>-1.135981303939837E-2</v>
      </c>
      <c r="V586" s="13">
        <v>5.4640830675791729E-3</v>
      </c>
      <c r="W586" s="13">
        <v>4.2930332600197074E-2</v>
      </c>
      <c r="X586" s="13">
        <v>-3.7985114182849111E-3</v>
      </c>
      <c r="Y586" s="13">
        <v>-7.3901296883138734E-3</v>
      </c>
      <c r="Z586" s="13">
        <v>2.4934434741946898E-2</v>
      </c>
      <c r="AA586" s="13">
        <v>7.5595155603407793E-2</v>
      </c>
      <c r="AB586" s="13">
        <v>-0.11343738492443178</v>
      </c>
      <c r="AC586" s="13">
        <v>-3.8240240302457207E-2</v>
      </c>
      <c r="AD586" s="15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275</v>
      </c>
      <c r="C587" s="46"/>
      <c r="D587" s="44">
        <v>0.67</v>
      </c>
      <c r="E587" s="44">
        <v>0.64</v>
      </c>
      <c r="F587" s="44">
        <v>3.13</v>
      </c>
      <c r="G587" s="44">
        <v>0.05</v>
      </c>
      <c r="H587" s="44">
        <v>1.43</v>
      </c>
      <c r="I587" s="44">
        <v>0.68</v>
      </c>
      <c r="J587" s="44">
        <v>1.04</v>
      </c>
      <c r="K587" s="44">
        <v>0.23</v>
      </c>
      <c r="L587" s="44">
        <v>1.55</v>
      </c>
      <c r="M587" s="44">
        <v>0.3</v>
      </c>
      <c r="N587" s="44">
        <v>0.11</v>
      </c>
      <c r="O587" s="44">
        <v>2.08</v>
      </c>
      <c r="P587" s="44">
        <v>0.35</v>
      </c>
      <c r="Q587" s="44">
        <v>0.89</v>
      </c>
      <c r="R587" s="44">
        <v>0.44</v>
      </c>
      <c r="S587" s="44">
        <v>1.26</v>
      </c>
      <c r="T587" s="44">
        <v>0.23</v>
      </c>
      <c r="U587" s="44">
        <v>0.27</v>
      </c>
      <c r="V587" s="44">
        <v>0.22</v>
      </c>
      <c r="W587" s="44">
        <v>1.3</v>
      </c>
      <c r="X587" s="44">
        <v>0.05</v>
      </c>
      <c r="Y587" s="44">
        <v>0.15</v>
      </c>
      <c r="Z587" s="44">
        <v>0.78</v>
      </c>
      <c r="AA587" s="44">
        <v>2.2400000000000002</v>
      </c>
      <c r="AB587" s="44">
        <v>3.21</v>
      </c>
      <c r="AC587" s="44">
        <v>1.04</v>
      </c>
      <c r="AD587" s="15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BM588" s="55"/>
    </row>
    <row r="589" spans="1:65" ht="15">
      <c r="B589" s="8" t="s">
        <v>601</v>
      </c>
      <c r="BM589" s="27" t="s">
        <v>67</v>
      </c>
    </row>
    <row r="590" spans="1:65" ht="15">
      <c r="A590" s="24" t="s">
        <v>57</v>
      </c>
      <c r="B590" s="18" t="s">
        <v>114</v>
      </c>
      <c r="C590" s="15" t="s">
        <v>115</v>
      </c>
      <c r="D590" s="16" t="s">
        <v>240</v>
      </c>
      <c r="E590" s="17" t="s">
        <v>240</v>
      </c>
      <c r="F590" s="17" t="s">
        <v>240</v>
      </c>
      <c r="G590" s="17" t="s">
        <v>240</v>
      </c>
      <c r="H590" s="17" t="s">
        <v>240</v>
      </c>
      <c r="I590" s="17" t="s">
        <v>240</v>
      </c>
      <c r="J590" s="17" t="s">
        <v>240</v>
      </c>
      <c r="K590" s="17" t="s">
        <v>240</v>
      </c>
      <c r="L590" s="17" t="s">
        <v>240</v>
      </c>
      <c r="M590" s="17" t="s">
        <v>240</v>
      </c>
      <c r="N590" s="17" t="s">
        <v>240</v>
      </c>
      <c r="O590" s="17" t="s">
        <v>240</v>
      </c>
      <c r="P590" s="17" t="s">
        <v>240</v>
      </c>
      <c r="Q590" s="17" t="s">
        <v>240</v>
      </c>
      <c r="R590" s="17" t="s">
        <v>240</v>
      </c>
      <c r="S590" s="17" t="s">
        <v>240</v>
      </c>
      <c r="T590" s="17" t="s">
        <v>240</v>
      </c>
      <c r="U590" s="17" t="s">
        <v>240</v>
      </c>
      <c r="V590" s="17" t="s">
        <v>240</v>
      </c>
      <c r="W590" s="17" t="s">
        <v>240</v>
      </c>
      <c r="X590" s="17" t="s">
        <v>240</v>
      </c>
      <c r="Y590" s="17" t="s">
        <v>240</v>
      </c>
      <c r="Z590" s="17" t="s">
        <v>240</v>
      </c>
      <c r="AA590" s="17" t="s">
        <v>240</v>
      </c>
      <c r="AB590" s="17" t="s">
        <v>240</v>
      </c>
      <c r="AC590" s="17" t="s">
        <v>240</v>
      </c>
      <c r="AD590" s="15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241</v>
      </c>
      <c r="C591" s="9" t="s">
        <v>241</v>
      </c>
      <c r="D591" s="151" t="s">
        <v>243</v>
      </c>
      <c r="E591" s="152" t="s">
        <v>244</v>
      </c>
      <c r="F591" s="152" t="s">
        <v>245</v>
      </c>
      <c r="G591" s="152" t="s">
        <v>246</v>
      </c>
      <c r="H591" s="152" t="s">
        <v>248</v>
      </c>
      <c r="I591" s="152" t="s">
        <v>249</v>
      </c>
      <c r="J591" s="152" t="s">
        <v>250</v>
      </c>
      <c r="K591" s="152" t="s">
        <v>251</v>
      </c>
      <c r="L591" s="152" t="s">
        <v>252</v>
      </c>
      <c r="M591" s="152" t="s">
        <v>253</v>
      </c>
      <c r="N591" s="152" t="s">
        <v>254</v>
      </c>
      <c r="O591" s="152" t="s">
        <v>255</v>
      </c>
      <c r="P591" s="152" t="s">
        <v>256</v>
      </c>
      <c r="Q591" s="152" t="s">
        <v>257</v>
      </c>
      <c r="R591" s="152" t="s">
        <v>258</v>
      </c>
      <c r="S591" s="152" t="s">
        <v>259</v>
      </c>
      <c r="T591" s="152" t="s">
        <v>260</v>
      </c>
      <c r="U591" s="152" t="s">
        <v>261</v>
      </c>
      <c r="V591" s="152" t="s">
        <v>279</v>
      </c>
      <c r="W591" s="152" t="s">
        <v>308</v>
      </c>
      <c r="X591" s="152" t="s">
        <v>280</v>
      </c>
      <c r="Y591" s="152" t="s">
        <v>262</v>
      </c>
      <c r="Z591" s="152" t="s">
        <v>263</v>
      </c>
      <c r="AA591" s="152" t="s">
        <v>281</v>
      </c>
      <c r="AB591" s="152" t="s">
        <v>264</v>
      </c>
      <c r="AC591" s="152" t="s">
        <v>265</v>
      </c>
      <c r="AD591" s="15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1</v>
      </c>
    </row>
    <row r="592" spans="1:65">
      <c r="A592" s="29"/>
      <c r="B592" s="19"/>
      <c r="C592" s="9"/>
      <c r="D592" s="10" t="s">
        <v>118</v>
      </c>
      <c r="E592" s="11" t="s">
        <v>118</v>
      </c>
      <c r="F592" s="11" t="s">
        <v>118</v>
      </c>
      <c r="G592" s="11" t="s">
        <v>304</v>
      </c>
      <c r="H592" s="11" t="s">
        <v>304</v>
      </c>
      <c r="I592" s="11" t="s">
        <v>305</v>
      </c>
      <c r="J592" s="11" t="s">
        <v>305</v>
      </c>
      <c r="K592" s="11" t="s">
        <v>305</v>
      </c>
      <c r="L592" s="11" t="s">
        <v>305</v>
      </c>
      <c r="M592" s="11" t="s">
        <v>305</v>
      </c>
      <c r="N592" s="11" t="s">
        <v>305</v>
      </c>
      <c r="O592" s="11" t="s">
        <v>304</v>
      </c>
      <c r="P592" s="11" t="s">
        <v>305</v>
      </c>
      <c r="Q592" s="11" t="s">
        <v>304</v>
      </c>
      <c r="R592" s="11" t="s">
        <v>118</v>
      </c>
      <c r="S592" s="11" t="s">
        <v>305</v>
      </c>
      <c r="T592" s="11" t="s">
        <v>118</v>
      </c>
      <c r="U592" s="11" t="s">
        <v>305</v>
      </c>
      <c r="V592" s="11" t="s">
        <v>305</v>
      </c>
      <c r="W592" s="11" t="s">
        <v>118</v>
      </c>
      <c r="X592" s="11" t="s">
        <v>304</v>
      </c>
      <c r="Y592" s="11" t="s">
        <v>305</v>
      </c>
      <c r="Z592" s="11" t="s">
        <v>305</v>
      </c>
      <c r="AA592" s="11" t="s">
        <v>305</v>
      </c>
      <c r="AB592" s="11" t="s">
        <v>304</v>
      </c>
      <c r="AC592" s="11" t="s">
        <v>305</v>
      </c>
      <c r="AD592" s="15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15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3</v>
      </c>
    </row>
    <row r="594" spans="1:65">
      <c r="A594" s="29"/>
      <c r="B594" s="18">
        <v>1</v>
      </c>
      <c r="C594" s="14">
        <v>1</v>
      </c>
      <c r="D594" s="21">
        <v>2.1243000000000003</v>
      </c>
      <c r="E594" s="21">
        <v>2.17</v>
      </c>
      <c r="F594" s="21">
        <v>2.15184859273249</v>
      </c>
      <c r="G594" s="146">
        <v>2.181</v>
      </c>
      <c r="H594" s="21">
        <v>2.29</v>
      </c>
      <c r="I594" s="21">
        <v>2.2000000000000002</v>
      </c>
      <c r="J594" s="21">
        <v>2.12</v>
      </c>
      <c r="K594" s="21">
        <v>2.17</v>
      </c>
      <c r="L594" s="146">
        <v>2.38</v>
      </c>
      <c r="M594" s="21">
        <v>2.14</v>
      </c>
      <c r="N594" s="21">
        <v>2.1640000000000001</v>
      </c>
      <c r="O594" s="21">
        <v>2.37</v>
      </c>
      <c r="P594" s="21">
        <v>2.29</v>
      </c>
      <c r="Q594" s="21">
        <v>2.1091441431790545</v>
      </c>
      <c r="R594" s="21">
        <v>2.0710000000000002</v>
      </c>
      <c r="S594" s="21">
        <v>2.2200000000000002</v>
      </c>
      <c r="T594" s="21">
        <v>2.2372749999999999</v>
      </c>
      <c r="U594" s="21">
        <v>2.2000000000000002</v>
      </c>
      <c r="V594" s="21">
        <v>2.16</v>
      </c>
      <c r="W594" s="21">
        <v>1.982</v>
      </c>
      <c r="X594" s="21">
        <v>2.06</v>
      </c>
      <c r="Y594" s="21">
        <v>2.1760000000000002</v>
      </c>
      <c r="Z594" s="21">
        <v>2.1800000000000002</v>
      </c>
      <c r="AA594" s="21">
        <v>2.27</v>
      </c>
      <c r="AB594" s="21">
        <v>2.1062000000000003</v>
      </c>
      <c r="AC594" s="21">
        <v>2.2749999999999999</v>
      </c>
      <c r="AD594" s="15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2.1447000000000003</v>
      </c>
      <c r="E595" s="11">
        <v>2.1800000000000002</v>
      </c>
      <c r="F595" s="11">
        <v>2.1206786468270993</v>
      </c>
      <c r="G595" s="148">
        <v>2.3050000000000002</v>
      </c>
      <c r="H595" s="11">
        <v>2.25</v>
      </c>
      <c r="I595" s="11">
        <v>2.2599999999999998</v>
      </c>
      <c r="J595" s="11">
        <v>2.16</v>
      </c>
      <c r="K595" s="11">
        <v>2.16</v>
      </c>
      <c r="L595" s="148">
        <v>2.36</v>
      </c>
      <c r="M595" s="11">
        <v>2.17</v>
      </c>
      <c r="N595" s="11">
        <v>2.1880000000000002</v>
      </c>
      <c r="O595" s="11">
        <v>2.39</v>
      </c>
      <c r="P595" s="11">
        <v>2.2999999999999998</v>
      </c>
      <c r="Q595" s="11">
        <v>2.1429547522895724</v>
      </c>
      <c r="R595" s="11">
        <v>2.121</v>
      </c>
      <c r="S595" s="11">
        <v>2.19</v>
      </c>
      <c r="T595" s="11">
        <v>2.2395</v>
      </c>
      <c r="U595" s="11">
        <v>2.17</v>
      </c>
      <c r="V595" s="149">
        <v>2.2599999999999998</v>
      </c>
      <c r="W595" s="11">
        <v>2.0950000000000002</v>
      </c>
      <c r="X595" s="11">
        <v>2.0699999999999998</v>
      </c>
      <c r="Y595" s="11">
        <v>2.2519999999999998</v>
      </c>
      <c r="Z595" s="11">
        <v>2.1800000000000002</v>
      </c>
      <c r="AA595" s="11">
        <v>2.25</v>
      </c>
      <c r="AB595" s="11">
        <v>2.1608000000000001</v>
      </c>
      <c r="AC595" s="11">
        <v>2.2189999999999999</v>
      </c>
      <c r="AD595" s="15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20</v>
      </c>
    </row>
    <row r="596" spans="1:65">
      <c r="A596" s="29"/>
      <c r="B596" s="19">
        <v>1</v>
      </c>
      <c r="C596" s="9">
        <v>3</v>
      </c>
      <c r="D596" s="11">
        <v>2.1172</v>
      </c>
      <c r="E596" s="11">
        <v>2.1800000000000002</v>
      </c>
      <c r="F596" s="11">
        <v>2.1127240309489448</v>
      </c>
      <c r="G596" s="148">
        <v>2.331</v>
      </c>
      <c r="H596" s="11">
        <v>2.2999999999999998</v>
      </c>
      <c r="I596" s="11">
        <v>2.25</v>
      </c>
      <c r="J596" s="11">
        <v>2.12</v>
      </c>
      <c r="K596" s="11">
        <v>2.17</v>
      </c>
      <c r="L596" s="148">
        <v>2.4</v>
      </c>
      <c r="M596" s="149">
        <v>2.25</v>
      </c>
      <c r="N596" s="11">
        <v>2.165</v>
      </c>
      <c r="O596" s="11">
        <v>2.34</v>
      </c>
      <c r="P596" s="11">
        <v>2.27</v>
      </c>
      <c r="Q596" s="11">
        <v>2.1405905587911072</v>
      </c>
      <c r="R596" s="11">
        <v>2.1040000000000001</v>
      </c>
      <c r="S596" s="11">
        <v>2.21</v>
      </c>
      <c r="T596" s="11">
        <v>2.233625</v>
      </c>
      <c r="U596" s="11">
        <v>2.1800000000000002</v>
      </c>
      <c r="V596" s="11">
        <v>2.16</v>
      </c>
      <c r="W596" s="11">
        <v>2.069</v>
      </c>
      <c r="X596" s="11">
        <v>2.0699999999999998</v>
      </c>
      <c r="Y596" s="11">
        <v>2.1960000000000002</v>
      </c>
      <c r="Z596" s="11">
        <v>2.1800000000000002</v>
      </c>
      <c r="AA596" s="11">
        <v>2.2000000000000002</v>
      </c>
      <c r="AB596" s="11">
        <v>2.1667000000000001</v>
      </c>
      <c r="AC596" s="11">
        <v>2.2029999999999998</v>
      </c>
      <c r="AD596" s="15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19">
        <v>1</v>
      </c>
      <c r="C597" s="9">
        <v>4</v>
      </c>
      <c r="D597" s="11">
        <v>2.125</v>
      </c>
      <c r="E597" s="11">
        <v>2.1800000000000002</v>
      </c>
      <c r="F597" s="11">
        <v>2.1544267529061334</v>
      </c>
      <c r="G597" s="148">
        <v>2.61</v>
      </c>
      <c r="H597" s="11">
        <v>2.2400000000000002</v>
      </c>
      <c r="I597" s="11">
        <v>2.25</v>
      </c>
      <c r="J597" s="11">
        <v>2.12</v>
      </c>
      <c r="K597" s="11">
        <v>2.14</v>
      </c>
      <c r="L597" s="148">
        <v>2.4300000000000002</v>
      </c>
      <c r="M597" s="11">
        <v>2.17</v>
      </c>
      <c r="N597" s="11">
        <v>2.1829999999999998</v>
      </c>
      <c r="O597" s="11">
        <v>2.31</v>
      </c>
      <c r="P597" s="11">
        <v>2.2400000000000002</v>
      </c>
      <c r="Q597" s="11">
        <v>2.1242902118495324</v>
      </c>
      <c r="R597" s="11">
        <v>2.0760000000000001</v>
      </c>
      <c r="S597" s="11">
        <v>2.2000000000000002</v>
      </c>
      <c r="T597" s="11">
        <v>2.2383449999999998</v>
      </c>
      <c r="U597" s="11">
        <v>2.17</v>
      </c>
      <c r="V597" s="11">
        <v>2.15</v>
      </c>
      <c r="W597" s="11">
        <v>2.1970000000000001</v>
      </c>
      <c r="X597" s="11">
        <v>2.0499999999999998</v>
      </c>
      <c r="Y597" s="11">
        <v>2.3085</v>
      </c>
      <c r="Z597" s="11">
        <v>2.1800000000000002</v>
      </c>
      <c r="AA597" s="11">
        <v>2.19</v>
      </c>
      <c r="AB597" s="11">
        <v>2.1896</v>
      </c>
      <c r="AC597" s="11">
        <v>2.202</v>
      </c>
      <c r="AD597" s="15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2.1825970588118757</v>
      </c>
    </row>
    <row r="598" spans="1:65">
      <c r="A598" s="29"/>
      <c r="B598" s="19">
        <v>1</v>
      </c>
      <c r="C598" s="9">
        <v>5</v>
      </c>
      <c r="D598" s="11">
        <v>2.1332</v>
      </c>
      <c r="E598" s="11">
        <v>2.13</v>
      </c>
      <c r="F598" s="11">
        <v>2.0978986792302146</v>
      </c>
      <c r="G598" s="148">
        <v>2.2469999999999999</v>
      </c>
      <c r="H598" s="11">
        <v>2.2799999999999998</v>
      </c>
      <c r="I598" s="11">
        <v>2.25</v>
      </c>
      <c r="J598" s="11">
        <v>2.13</v>
      </c>
      <c r="K598" s="11">
        <v>2.13</v>
      </c>
      <c r="L598" s="148">
        <v>2.4</v>
      </c>
      <c r="M598" s="11">
        <v>2.16</v>
      </c>
      <c r="N598" s="11">
        <v>2.1760000000000002</v>
      </c>
      <c r="O598" s="11">
        <v>2.2599999999999998</v>
      </c>
      <c r="P598" s="11">
        <v>2.25</v>
      </c>
      <c r="Q598" s="11">
        <v>2.0751796083514984</v>
      </c>
      <c r="R598" s="11">
        <v>1.9980000000000002</v>
      </c>
      <c r="S598" s="11">
        <v>2.2400000000000002</v>
      </c>
      <c r="T598" s="11">
        <v>2.2329950000000003</v>
      </c>
      <c r="U598" s="11">
        <v>2.2000000000000002</v>
      </c>
      <c r="V598" s="11">
        <v>2.16</v>
      </c>
      <c r="W598" s="11">
        <v>2.2650000000000001</v>
      </c>
      <c r="X598" s="11">
        <v>2.0699999999999998</v>
      </c>
      <c r="Y598" s="11">
        <v>2.3126000000000002</v>
      </c>
      <c r="Z598" s="11">
        <v>2.19</v>
      </c>
      <c r="AA598" s="11">
        <v>2.2200000000000002</v>
      </c>
      <c r="AB598" s="11">
        <v>2.1918000000000002</v>
      </c>
      <c r="AC598" s="11">
        <v>2.2160000000000002</v>
      </c>
      <c r="AD598" s="15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41</v>
      </c>
    </row>
    <row r="599" spans="1:65">
      <c r="A599" s="29"/>
      <c r="B599" s="19">
        <v>1</v>
      </c>
      <c r="C599" s="9">
        <v>6</v>
      </c>
      <c r="D599" s="11">
        <v>2.1474000000000002</v>
      </c>
      <c r="E599" s="11">
        <v>2.16</v>
      </c>
      <c r="F599" s="11">
        <v>2.0780354207563727</v>
      </c>
      <c r="G599" s="148">
        <v>2.7040000000000002</v>
      </c>
      <c r="H599" s="11">
        <v>2.2799999999999998</v>
      </c>
      <c r="I599" s="11">
        <v>2.23</v>
      </c>
      <c r="J599" s="11">
        <v>2.11</v>
      </c>
      <c r="K599" s="11">
        <v>2.12</v>
      </c>
      <c r="L599" s="148">
        <v>2.41</v>
      </c>
      <c r="M599" s="11">
        <v>2.16</v>
      </c>
      <c r="N599" s="11">
        <v>2.1840000000000002</v>
      </c>
      <c r="O599" s="149">
        <v>2.41</v>
      </c>
      <c r="P599" s="11">
        <v>2.2599999999999998</v>
      </c>
      <c r="Q599" s="11">
        <v>2.1605050710480769</v>
      </c>
      <c r="R599" s="11">
        <v>2.1549999999999998</v>
      </c>
      <c r="S599" s="11">
        <v>2.25</v>
      </c>
      <c r="T599" s="11">
        <v>2.2359599999999995</v>
      </c>
      <c r="U599" s="11">
        <v>2.2000000000000002</v>
      </c>
      <c r="V599" s="11">
        <v>2.23</v>
      </c>
      <c r="W599" s="11">
        <v>2.0960000000000001</v>
      </c>
      <c r="X599" s="11">
        <v>2.12</v>
      </c>
      <c r="Y599" s="11">
        <v>2.1280000000000001</v>
      </c>
      <c r="Z599" s="11">
        <v>2.2000000000000002</v>
      </c>
      <c r="AA599" s="11">
        <v>2.23</v>
      </c>
      <c r="AB599" s="11">
        <v>2.1539999999999999</v>
      </c>
      <c r="AC599" s="11">
        <v>2.194</v>
      </c>
      <c r="AD599" s="15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20" t="s">
        <v>271</v>
      </c>
      <c r="C600" s="12"/>
      <c r="D600" s="22">
        <v>2.131966666666667</v>
      </c>
      <c r="E600" s="22">
        <v>2.1666666666666665</v>
      </c>
      <c r="F600" s="22">
        <v>2.1192686872335424</v>
      </c>
      <c r="G600" s="22">
        <v>2.3963333333333332</v>
      </c>
      <c r="H600" s="22">
        <v>2.273333333333333</v>
      </c>
      <c r="I600" s="22">
        <v>2.2400000000000002</v>
      </c>
      <c r="J600" s="22">
        <v>2.1266666666666665</v>
      </c>
      <c r="K600" s="22">
        <v>2.1483333333333334</v>
      </c>
      <c r="L600" s="22">
        <v>2.3966666666666669</v>
      </c>
      <c r="M600" s="22">
        <v>2.1750000000000003</v>
      </c>
      <c r="N600" s="22">
        <v>2.1766666666666663</v>
      </c>
      <c r="O600" s="22">
        <v>2.3466666666666667</v>
      </c>
      <c r="P600" s="22">
        <v>2.2683333333333331</v>
      </c>
      <c r="Q600" s="22">
        <v>2.125444057584807</v>
      </c>
      <c r="R600" s="22">
        <v>2.0874999999999999</v>
      </c>
      <c r="S600" s="22">
        <v>2.2183333333333333</v>
      </c>
      <c r="T600" s="22">
        <v>2.2362833333333332</v>
      </c>
      <c r="U600" s="22">
        <v>2.186666666666667</v>
      </c>
      <c r="V600" s="22">
        <v>2.186666666666667</v>
      </c>
      <c r="W600" s="22">
        <v>2.1173333333333333</v>
      </c>
      <c r="X600" s="22">
        <v>2.0733333333333337</v>
      </c>
      <c r="Y600" s="22">
        <v>2.22885</v>
      </c>
      <c r="Z600" s="22">
        <v>2.1850000000000001</v>
      </c>
      <c r="AA600" s="22">
        <v>2.226666666666667</v>
      </c>
      <c r="AB600" s="22">
        <v>2.161516666666667</v>
      </c>
      <c r="AC600" s="22">
        <v>2.2181666666666664</v>
      </c>
      <c r="AD600" s="15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3" t="s">
        <v>272</v>
      </c>
      <c r="C601" s="28"/>
      <c r="D601" s="11">
        <v>2.1291000000000002</v>
      </c>
      <c r="E601" s="11">
        <v>2.1749999999999998</v>
      </c>
      <c r="F601" s="11">
        <v>2.116701338888022</v>
      </c>
      <c r="G601" s="11">
        <v>2.3180000000000001</v>
      </c>
      <c r="H601" s="11">
        <v>2.2799999999999998</v>
      </c>
      <c r="I601" s="11">
        <v>2.25</v>
      </c>
      <c r="J601" s="11">
        <v>2.12</v>
      </c>
      <c r="K601" s="11">
        <v>2.1500000000000004</v>
      </c>
      <c r="L601" s="11">
        <v>2.4</v>
      </c>
      <c r="M601" s="11">
        <v>2.165</v>
      </c>
      <c r="N601" s="11">
        <v>2.1795</v>
      </c>
      <c r="O601" s="11">
        <v>2.355</v>
      </c>
      <c r="P601" s="11">
        <v>2.2649999999999997</v>
      </c>
      <c r="Q601" s="11">
        <v>2.1324403853203195</v>
      </c>
      <c r="R601" s="11">
        <v>2.09</v>
      </c>
      <c r="S601" s="11">
        <v>2.2149999999999999</v>
      </c>
      <c r="T601" s="11">
        <v>2.2366174999999995</v>
      </c>
      <c r="U601" s="11">
        <v>2.1900000000000004</v>
      </c>
      <c r="V601" s="11">
        <v>2.16</v>
      </c>
      <c r="W601" s="11">
        <v>2.0955000000000004</v>
      </c>
      <c r="X601" s="11">
        <v>2.0699999999999998</v>
      </c>
      <c r="Y601" s="11">
        <v>2.2240000000000002</v>
      </c>
      <c r="Z601" s="11">
        <v>2.1800000000000002</v>
      </c>
      <c r="AA601" s="11">
        <v>2.2250000000000001</v>
      </c>
      <c r="AB601" s="11">
        <v>2.1637500000000003</v>
      </c>
      <c r="AC601" s="11">
        <v>2.2095000000000002</v>
      </c>
      <c r="AD601" s="15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3" t="s">
        <v>273</v>
      </c>
      <c r="C602" s="28"/>
      <c r="D602" s="23">
        <v>1.2059961304526169E-2</v>
      </c>
      <c r="E602" s="23">
        <v>1.9663841605003594E-2</v>
      </c>
      <c r="F602" s="23">
        <v>2.9997399362401877E-2</v>
      </c>
      <c r="G602" s="23">
        <v>0.21051904110238265</v>
      </c>
      <c r="H602" s="23">
        <v>2.3380903889000125E-2</v>
      </c>
      <c r="I602" s="23">
        <v>2.1908902300206545E-2</v>
      </c>
      <c r="J602" s="23">
        <v>1.7511900715418312E-2</v>
      </c>
      <c r="K602" s="23">
        <v>2.1369760566432777E-2</v>
      </c>
      <c r="L602" s="23">
        <v>2.422120283278004E-2</v>
      </c>
      <c r="M602" s="23">
        <v>3.8340579025361587E-2</v>
      </c>
      <c r="N602" s="23">
        <v>1.019149972607891E-2</v>
      </c>
      <c r="O602" s="23">
        <v>5.5377492419453951E-2</v>
      </c>
      <c r="P602" s="23">
        <v>2.3166067138525329E-2</v>
      </c>
      <c r="Q602" s="23">
        <v>3.0195526222442527E-2</v>
      </c>
      <c r="R602" s="23">
        <v>5.3601305954239453E-2</v>
      </c>
      <c r="S602" s="23">
        <v>2.3166067138525436E-2</v>
      </c>
      <c r="T602" s="23">
        <v>2.5909547789697619E-3</v>
      </c>
      <c r="U602" s="23">
        <v>1.5055453054181732E-2</v>
      </c>
      <c r="V602" s="23">
        <v>4.6332134277050706E-2</v>
      </c>
      <c r="W602" s="23">
        <v>9.9757038181106178E-2</v>
      </c>
      <c r="X602" s="23">
        <v>2.4221202832780019E-2</v>
      </c>
      <c r="Y602" s="23">
        <v>7.474901337141511E-2</v>
      </c>
      <c r="Z602" s="23">
        <v>8.3666002653407373E-3</v>
      </c>
      <c r="AA602" s="23">
        <v>3.0110906108363217E-2</v>
      </c>
      <c r="AB602" s="23">
        <v>3.1143436975816632E-2</v>
      </c>
      <c r="AC602" s="23">
        <v>2.9362674719219061E-2</v>
      </c>
      <c r="AD602" s="207"/>
      <c r="AE602" s="208"/>
      <c r="AF602" s="208"/>
      <c r="AG602" s="208"/>
      <c r="AH602" s="208"/>
      <c r="AI602" s="208"/>
      <c r="AJ602" s="208"/>
      <c r="AK602" s="208"/>
      <c r="AL602" s="208"/>
      <c r="AM602" s="208"/>
      <c r="AN602" s="208"/>
      <c r="AO602" s="208"/>
      <c r="AP602" s="208"/>
      <c r="AQ602" s="208"/>
      <c r="AR602" s="208"/>
      <c r="AS602" s="208"/>
      <c r="AT602" s="208"/>
      <c r="AU602" s="208"/>
      <c r="AV602" s="208"/>
      <c r="AW602" s="208"/>
      <c r="AX602" s="208"/>
      <c r="AY602" s="208"/>
      <c r="AZ602" s="208"/>
      <c r="BA602" s="208"/>
      <c r="BB602" s="208"/>
      <c r="BC602" s="208"/>
      <c r="BD602" s="208"/>
      <c r="BE602" s="208"/>
      <c r="BF602" s="208"/>
      <c r="BG602" s="208"/>
      <c r="BH602" s="208"/>
      <c r="BI602" s="208"/>
      <c r="BJ602" s="208"/>
      <c r="BK602" s="208"/>
      <c r="BL602" s="208"/>
      <c r="BM602" s="56"/>
    </row>
    <row r="603" spans="1:65">
      <c r="A603" s="29"/>
      <c r="B603" s="3" t="s">
        <v>87</v>
      </c>
      <c r="C603" s="28"/>
      <c r="D603" s="13">
        <v>5.6567307046042781E-3</v>
      </c>
      <c r="E603" s="13">
        <v>9.0756192023093516E-3</v>
      </c>
      <c r="F603" s="13">
        <v>1.4154599434751228E-2</v>
      </c>
      <c r="G603" s="13">
        <v>8.7850483141904023E-2</v>
      </c>
      <c r="H603" s="13">
        <v>1.0284855083137886E-2</v>
      </c>
      <c r="I603" s="13">
        <v>9.7807599554493498E-3</v>
      </c>
      <c r="J603" s="13">
        <v>8.2344360730807111E-3</v>
      </c>
      <c r="K603" s="13">
        <v>9.9471344762293752E-3</v>
      </c>
      <c r="L603" s="13">
        <v>1.0106204241771921E-2</v>
      </c>
      <c r="M603" s="13">
        <v>1.7627852425453602E-2</v>
      </c>
      <c r="N603" s="13">
        <v>4.6821591390867898E-3</v>
      </c>
      <c r="O603" s="13">
        <v>2.35983632469264E-2</v>
      </c>
      <c r="P603" s="13">
        <v>1.0212814315294047E-2</v>
      </c>
      <c r="Q603" s="13">
        <v>1.4206690651154765E-2</v>
      </c>
      <c r="R603" s="13">
        <v>2.5677272313408123E-2</v>
      </c>
      <c r="S603" s="13">
        <v>1.0443005471912294E-2</v>
      </c>
      <c r="T603" s="13">
        <v>1.158598617782375E-3</v>
      </c>
      <c r="U603" s="13">
        <v>6.8851157259977426E-3</v>
      </c>
      <c r="V603" s="13">
        <v>2.118847604133416E-2</v>
      </c>
      <c r="W603" s="13">
        <v>4.7114470173696243E-2</v>
      </c>
      <c r="X603" s="13">
        <v>1.1682252170151133E-2</v>
      </c>
      <c r="Y603" s="13">
        <v>3.3537031819734442E-2</v>
      </c>
      <c r="Z603" s="13">
        <v>3.8291076729248226E-3</v>
      </c>
      <c r="AA603" s="13">
        <v>1.3522862024714017E-2</v>
      </c>
      <c r="AB603" s="13">
        <v>1.4408141031752378E-2</v>
      </c>
      <c r="AC603" s="13">
        <v>1.3237361808949912E-2</v>
      </c>
      <c r="AD603" s="15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29"/>
      <c r="B604" s="3" t="s">
        <v>274</v>
      </c>
      <c r="C604" s="28"/>
      <c r="D604" s="13">
        <v>-2.3197315299586241E-2</v>
      </c>
      <c r="E604" s="13">
        <v>-7.2988241603703097E-3</v>
      </c>
      <c r="F604" s="13">
        <v>-2.9015145659917141E-2</v>
      </c>
      <c r="G604" s="13">
        <v>9.7927500478630414E-2</v>
      </c>
      <c r="H604" s="13">
        <v>4.1572618342503809E-2</v>
      </c>
      <c r="I604" s="13">
        <v>2.6300292560355931E-2</v>
      </c>
      <c r="J604" s="13">
        <v>-2.5625615098948007E-2</v>
      </c>
      <c r="K604" s="13">
        <v>-1.569860334055162E-2</v>
      </c>
      <c r="L604" s="13">
        <v>9.8080223736452199E-2</v>
      </c>
      <c r="M604" s="13">
        <v>-3.4807427148330072E-3</v>
      </c>
      <c r="N604" s="13">
        <v>-2.7171264257259686E-3</v>
      </c>
      <c r="O604" s="13">
        <v>7.5171735063229717E-2</v>
      </c>
      <c r="P604" s="13">
        <v>3.9281769475181472E-2</v>
      </c>
      <c r="Q604" s="13">
        <v>-2.6185777625019169E-2</v>
      </c>
      <c r="R604" s="13">
        <v>-4.3570597892972129E-2</v>
      </c>
      <c r="S604" s="13">
        <v>1.6373280801959433E-2</v>
      </c>
      <c r="T604" s="13">
        <v>2.4597428235646257E-2</v>
      </c>
      <c r="U604" s="13">
        <v>1.8645713089189275E-3</v>
      </c>
      <c r="V604" s="13">
        <v>1.8645713089189275E-3</v>
      </c>
      <c r="W604" s="13">
        <v>-2.9901866317949444E-2</v>
      </c>
      <c r="X604" s="13">
        <v>-5.00613363503849E-2</v>
      </c>
      <c r="Y604" s="13">
        <v>2.1191699586227131E-2</v>
      </c>
      <c r="Z604" s="13">
        <v>1.1009550198113338E-3</v>
      </c>
      <c r="AA604" s="13">
        <v>2.0191362247496736E-2</v>
      </c>
      <c r="AB604" s="13">
        <v>-9.6583984937119727E-3</v>
      </c>
      <c r="AC604" s="13">
        <v>1.6296919173048652E-2</v>
      </c>
      <c r="AD604" s="15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29"/>
      <c r="B605" s="45" t="s">
        <v>275</v>
      </c>
      <c r="C605" s="46"/>
      <c r="D605" s="44">
        <v>0.7</v>
      </c>
      <c r="E605" s="44">
        <v>0.25</v>
      </c>
      <c r="F605" s="44">
        <v>0.86</v>
      </c>
      <c r="G605" s="44">
        <v>2.72</v>
      </c>
      <c r="H605" s="44">
        <v>1.1299999999999999</v>
      </c>
      <c r="I605" s="44">
        <v>0.7</v>
      </c>
      <c r="J605" s="44">
        <v>0.76</v>
      </c>
      <c r="K605" s="44">
        <v>0.48</v>
      </c>
      <c r="L605" s="44">
        <v>2.73</v>
      </c>
      <c r="M605" s="44">
        <v>0.14000000000000001</v>
      </c>
      <c r="N605" s="44">
        <v>0.12</v>
      </c>
      <c r="O605" s="44">
        <v>2.08</v>
      </c>
      <c r="P605" s="44">
        <v>1.07</v>
      </c>
      <c r="Q605" s="44">
        <v>0.78</v>
      </c>
      <c r="R605" s="44">
        <v>1.27</v>
      </c>
      <c r="S605" s="44">
        <v>0.42</v>
      </c>
      <c r="T605" s="44">
        <v>0.65</v>
      </c>
      <c r="U605" s="44">
        <v>0.01</v>
      </c>
      <c r="V605" s="44">
        <v>0.01</v>
      </c>
      <c r="W605" s="44">
        <v>0.89</v>
      </c>
      <c r="X605" s="44">
        <v>1.45</v>
      </c>
      <c r="Y605" s="44">
        <v>0.56000000000000005</v>
      </c>
      <c r="Z605" s="44">
        <v>0.01</v>
      </c>
      <c r="AA605" s="44">
        <v>0.53</v>
      </c>
      <c r="AB605" s="44">
        <v>0.31</v>
      </c>
      <c r="AC605" s="44">
        <v>0.42</v>
      </c>
      <c r="AD605" s="15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B606" s="3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BM606" s="55"/>
    </row>
    <row r="607" spans="1:65" ht="15">
      <c r="B607" s="8" t="s">
        <v>602</v>
      </c>
      <c r="BM607" s="27" t="s">
        <v>67</v>
      </c>
    </row>
    <row r="608" spans="1:65" ht="15">
      <c r="A608" s="24" t="s">
        <v>29</v>
      </c>
      <c r="B608" s="18" t="s">
        <v>114</v>
      </c>
      <c r="C608" s="15" t="s">
        <v>115</v>
      </c>
      <c r="D608" s="16" t="s">
        <v>240</v>
      </c>
      <c r="E608" s="17" t="s">
        <v>240</v>
      </c>
      <c r="F608" s="17" t="s">
        <v>240</v>
      </c>
      <c r="G608" s="17" t="s">
        <v>240</v>
      </c>
      <c r="H608" s="17" t="s">
        <v>240</v>
      </c>
      <c r="I608" s="17" t="s">
        <v>240</v>
      </c>
      <c r="J608" s="17" t="s">
        <v>240</v>
      </c>
      <c r="K608" s="17" t="s">
        <v>240</v>
      </c>
      <c r="L608" s="17" t="s">
        <v>240</v>
      </c>
      <c r="M608" s="17" t="s">
        <v>240</v>
      </c>
      <c r="N608" s="17" t="s">
        <v>240</v>
      </c>
      <c r="O608" s="17" t="s">
        <v>240</v>
      </c>
      <c r="P608" s="17" t="s">
        <v>240</v>
      </c>
      <c r="Q608" s="17" t="s">
        <v>240</v>
      </c>
      <c r="R608" s="17" t="s">
        <v>240</v>
      </c>
      <c r="S608" s="17" t="s">
        <v>240</v>
      </c>
      <c r="T608" s="17" t="s">
        <v>240</v>
      </c>
      <c r="U608" s="17" t="s">
        <v>240</v>
      </c>
      <c r="V608" s="17" t="s">
        <v>240</v>
      </c>
      <c r="W608" s="17" t="s">
        <v>240</v>
      </c>
      <c r="X608" s="17" t="s">
        <v>240</v>
      </c>
      <c r="Y608" s="17" t="s">
        <v>240</v>
      </c>
      <c r="Z608" s="15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 t="s">
        <v>241</v>
      </c>
      <c r="C609" s="9" t="s">
        <v>241</v>
      </c>
      <c r="D609" s="151" t="s">
        <v>243</v>
      </c>
      <c r="E609" s="152" t="s">
        <v>244</v>
      </c>
      <c r="F609" s="152" t="s">
        <v>245</v>
      </c>
      <c r="G609" s="152" t="s">
        <v>246</v>
      </c>
      <c r="H609" s="152" t="s">
        <v>248</v>
      </c>
      <c r="I609" s="152" t="s">
        <v>249</v>
      </c>
      <c r="J609" s="152" t="s">
        <v>250</v>
      </c>
      <c r="K609" s="152" t="s">
        <v>251</v>
      </c>
      <c r="L609" s="152" t="s">
        <v>252</v>
      </c>
      <c r="M609" s="152" t="s">
        <v>253</v>
      </c>
      <c r="N609" s="152" t="s">
        <v>254</v>
      </c>
      <c r="O609" s="152" t="s">
        <v>255</v>
      </c>
      <c r="P609" s="152" t="s">
        <v>256</v>
      </c>
      <c r="Q609" s="152" t="s">
        <v>257</v>
      </c>
      <c r="R609" s="152" t="s">
        <v>261</v>
      </c>
      <c r="S609" s="152" t="s">
        <v>279</v>
      </c>
      <c r="T609" s="152" t="s">
        <v>308</v>
      </c>
      <c r="U609" s="152" t="s">
        <v>280</v>
      </c>
      <c r="V609" s="152" t="s">
        <v>262</v>
      </c>
      <c r="W609" s="152" t="s">
        <v>263</v>
      </c>
      <c r="X609" s="152" t="s">
        <v>281</v>
      </c>
      <c r="Y609" s="152" t="s">
        <v>265</v>
      </c>
      <c r="Z609" s="15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 t="s">
        <v>3</v>
      </c>
    </row>
    <row r="610" spans="1:65">
      <c r="A610" s="29"/>
      <c r="B610" s="19"/>
      <c r="C610" s="9"/>
      <c r="D610" s="10" t="s">
        <v>304</v>
      </c>
      <c r="E610" s="11" t="s">
        <v>304</v>
      </c>
      <c r="F610" s="11" t="s">
        <v>118</v>
      </c>
      <c r="G610" s="11" t="s">
        <v>304</v>
      </c>
      <c r="H610" s="11" t="s">
        <v>304</v>
      </c>
      <c r="I610" s="11" t="s">
        <v>305</v>
      </c>
      <c r="J610" s="11" t="s">
        <v>305</v>
      </c>
      <c r="K610" s="11" t="s">
        <v>305</v>
      </c>
      <c r="L610" s="11" t="s">
        <v>305</v>
      </c>
      <c r="M610" s="11" t="s">
        <v>305</v>
      </c>
      <c r="N610" s="11" t="s">
        <v>304</v>
      </c>
      <c r="O610" s="11" t="s">
        <v>304</v>
      </c>
      <c r="P610" s="11" t="s">
        <v>305</v>
      </c>
      <c r="Q610" s="11" t="s">
        <v>304</v>
      </c>
      <c r="R610" s="11" t="s">
        <v>305</v>
      </c>
      <c r="S610" s="11" t="s">
        <v>305</v>
      </c>
      <c r="T610" s="11" t="s">
        <v>304</v>
      </c>
      <c r="U610" s="11" t="s">
        <v>118</v>
      </c>
      <c r="V610" s="11" t="s">
        <v>305</v>
      </c>
      <c r="W610" s="11" t="s">
        <v>305</v>
      </c>
      <c r="X610" s="11" t="s">
        <v>305</v>
      </c>
      <c r="Y610" s="11" t="s">
        <v>305</v>
      </c>
      <c r="Z610" s="15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</v>
      </c>
    </row>
    <row r="611" spans="1:65">
      <c r="A611" s="29"/>
      <c r="B611" s="19"/>
      <c r="C611" s="9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15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2</v>
      </c>
    </row>
    <row r="612" spans="1:65">
      <c r="A612" s="29"/>
      <c r="B612" s="18">
        <v>1</v>
      </c>
      <c r="C612" s="14">
        <v>1</v>
      </c>
      <c r="D612" s="214">
        <v>11.39</v>
      </c>
      <c r="E612" s="214">
        <v>10.9</v>
      </c>
      <c r="F612" s="214">
        <v>10.883591942003067</v>
      </c>
      <c r="G612" s="214">
        <v>11.47</v>
      </c>
      <c r="H612" s="215">
        <v>4.5</v>
      </c>
      <c r="I612" s="214">
        <v>10.8</v>
      </c>
      <c r="J612" s="214">
        <v>11.6</v>
      </c>
      <c r="K612" s="214">
        <v>12.2</v>
      </c>
      <c r="L612" s="214">
        <v>11.4</v>
      </c>
      <c r="M612" s="214">
        <v>9.8000000000000007</v>
      </c>
      <c r="N612" s="214">
        <v>11.4</v>
      </c>
      <c r="O612" s="214">
        <v>12.1</v>
      </c>
      <c r="P612" s="214">
        <v>10.9</v>
      </c>
      <c r="Q612" s="214">
        <v>11.095438974625853</v>
      </c>
      <c r="R612" s="215">
        <v>11</v>
      </c>
      <c r="S612" s="214">
        <v>10.8</v>
      </c>
      <c r="T612" s="215">
        <v>13.3</v>
      </c>
      <c r="U612" s="215">
        <v>8</v>
      </c>
      <c r="V612" s="214">
        <v>11.6</v>
      </c>
      <c r="W612" s="214">
        <v>10.4</v>
      </c>
      <c r="X612" s="214">
        <v>10.4</v>
      </c>
      <c r="Y612" s="214">
        <v>10.18</v>
      </c>
      <c r="Z612" s="216"/>
      <c r="AA612" s="217"/>
      <c r="AB612" s="217"/>
      <c r="AC612" s="217"/>
      <c r="AD612" s="217"/>
      <c r="AE612" s="217"/>
      <c r="AF612" s="217"/>
      <c r="AG612" s="217"/>
      <c r="AH612" s="217"/>
      <c r="AI612" s="217"/>
      <c r="AJ612" s="217"/>
      <c r="AK612" s="217"/>
      <c r="AL612" s="217"/>
      <c r="AM612" s="217"/>
      <c r="AN612" s="217"/>
      <c r="AO612" s="217"/>
      <c r="AP612" s="217"/>
      <c r="AQ612" s="217"/>
      <c r="AR612" s="217"/>
      <c r="AS612" s="217"/>
      <c r="AT612" s="217"/>
      <c r="AU612" s="217"/>
      <c r="AV612" s="217"/>
      <c r="AW612" s="217"/>
      <c r="AX612" s="217"/>
      <c r="AY612" s="217"/>
      <c r="AZ612" s="217"/>
      <c r="BA612" s="217"/>
      <c r="BB612" s="217"/>
      <c r="BC612" s="217"/>
      <c r="BD612" s="217"/>
      <c r="BE612" s="217"/>
      <c r="BF612" s="217"/>
      <c r="BG612" s="217"/>
      <c r="BH612" s="217"/>
      <c r="BI612" s="217"/>
      <c r="BJ612" s="217"/>
      <c r="BK612" s="217"/>
      <c r="BL612" s="217"/>
      <c r="BM612" s="218">
        <v>1</v>
      </c>
    </row>
    <row r="613" spans="1:65">
      <c r="A613" s="29"/>
      <c r="B613" s="19">
        <v>1</v>
      </c>
      <c r="C613" s="9">
        <v>2</v>
      </c>
      <c r="D613" s="219">
        <v>11.53</v>
      </c>
      <c r="E613" s="219">
        <v>10.8</v>
      </c>
      <c r="F613" s="219">
        <v>10.757167752278091</v>
      </c>
      <c r="G613" s="219">
        <v>12.05</v>
      </c>
      <c r="H613" s="220">
        <v>4.46</v>
      </c>
      <c r="I613" s="219">
        <v>10.7</v>
      </c>
      <c r="J613" s="219">
        <v>11.4</v>
      </c>
      <c r="K613" s="219">
        <v>12.6</v>
      </c>
      <c r="L613" s="219">
        <v>11.2</v>
      </c>
      <c r="M613" s="219">
        <v>10.4</v>
      </c>
      <c r="N613" s="219">
        <v>12</v>
      </c>
      <c r="O613" s="219">
        <v>12.1</v>
      </c>
      <c r="P613" s="219">
        <v>10.9</v>
      </c>
      <c r="Q613" s="219">
        <v>10.891694963370167</v>
      </c>
      <c r="R613" s="220">
        <v>10</v>
      </c>
      <c r="S613" s="219">
        <v>11.4</v>
      </c>
      <c r="T613" s="220">
        <v>12.9</v>
      </c>
      <c r="U613" s="220">
        <v>8</v>
      </c>
      <c r="V613" s="219">
        <v>11.7</v>
      </c>
      <c r="W613" s="219">
        <v>10.5</v>
      </c>
      <c r="X613" s="219">
        <v>9.6</v>
      </c>
      <c r="Y613" s="219">
        <v>9.66</v>
      </c>
      <c r="Z613" s="216"/>
      <c r="AA613" s="217"/>
      <c r="AB613" s="217"/>
      <c r="AC613" s="217"/>
      <c r="AD613" s="217"/>
      <c r="AE613" s="217"/>
      <c r="AF613" s="217"/>
      <c r="AG613" s="217"/>
      <c r="AH613" s="217"/>
      <c r="AI613" s="217"/>
      <c r="AJ613" s="217"/>
      <c r="AK613" s="217"/>
      <c r="AL613" s="217"/>
      <c r="AM613" s="217"/>
      <c r="AN613" s="217"/>
      <c r="AO613" s="217"/>
      <c r="AP613" s="217"/>
      <c r="AQ613" s="217"/>
      <c r="AR613" s="217"/>
      <c r="AS613" s="217"/>
      <c r="AT613" s="217"/>
      <c r="AU613" s="217"/>
      <c r="AV613" s="217"/>
      <c r="AW613" s="217"/>
      <c r="AX613" s="217"/>
      <c r="AY613" s="217"/>
      <c r="AZ613" s="217"/>
      <c r="BA613" s="217"/>
      <c r="BB613" s="217"/>
      <c r="BC613" s="217"/>
      <c r="BD613" s="217"/>
      <c r="BE613" s="217"/>
      <c r="BF613" s="217"/>
      <c r="BG613" s="217"/>
      <c r="BH613" s="217"/>
      <c r="BI613" s="217"/>
      <c r="BJ613" s="217"/>
      <c r="BK613" s="217"/>
      <c r="BL613" s="217"/>
      <c r="BM613" s="218">
        <v>21</v>
      </c>
    </row>
    <row r="614" spans="1:65">
      <c r="A614" s="29"/>
      <c r="B614" s="19">
        <v>1</v>
      </c>
      <c r="C614" s="9">
        <v>3</v>
      </c>
      <c r="D614" s="219">
        <v>11.54</v>
      </c>
      <c r="E614" s="219">
        <v>10.9</v>
      </c>
      <c r="F614" s="219">
        <v>10.688710133288675</v>
      </c>
      <c r="G614" s="219">
        <v>11.96</v>
      </c>
      <c r="H614" s="220">
        <v>4.66</v>
      </c>
      <c r="I614" s="219">
        <v>10.7</v>
      </c>
      <c r="J614" s="219">
        <v>11.6</v>
      </c>
      <c r="K614" s="219">
        <v>12.2</v>
      </c>
      <c r="L614" s="219">
        <v>11.1</v>
      </c>
      <c r="M614" s="219">
        <v>10.9</v>
      </c>
      <c r="N614" s="219">
        <v>11.7</v>
      </c>
      <c r="O614" s="219">
        <v>11.9</v>
      </c>
      <c r="P614" s="219">
        <v>10.5</v>
      </c>
      <c r="Q614" s="219">
        <v>11.013470535665135</v>
      </c>
      <c r="R614" s="220">
        <v>10</v>
      </c>
      <c r="S614" s="219">
        <v>11.2</v>
      </c>
      <c r="T614" s="220">
        <v>13.6</v>
      </c>
      <c r="U614" s="220">
        <v>8</v>
      </c>
      <c r="V614" s="219">
        <v>11.5</v>
      </c>
      <c r="W614" s="230">
        <v>10.9</v>
      </c>
      <c r="X614" s="219">
        <v>10.7</v>
      </c>
      <c r="Y614" s="219">
        <v>9.92</v>
      </c>
      <c r="Z614" s="216"/>
      <c r="AA614" s="217"/>
      <c r="AB614" s="217"/>
      <c r="AC614" s="217"/>
      <c r="AD614" s="217"/>
      <c r="AE614" s="217"/>
      <c r="AF614" s="217"/>
      <c r="AG614" s="217"/>
      <c r="AH614" s="217"/>
      <c r="AI614" s="217"/>
      <c r="AJ614" s="217"/>
      <c r="AK614" s="217"/>
      <c r="AL614" s="217"/>
      <c r="AM614" s="217"/>
      <c r="AN614" s="217"/>
      <c r="AO614" s="217"/>
      <c r="AP614" s="217"/>
      <c r="AQ614" s="217"/>
      <c r="AR614" s="217"/>
      <c r="AS614" s="217"/>
      <c r="AT614" s="217"/>
      <c r="AU614" s="217"/>
      <c r="AV614" s="217"/>
      <c r="AW614" s="217"/>
      <c r="AX614" s="217"/>
      <c r="AY614" s="217"/>
      <c r="AZ614" s="217"/>
      <c r="BA614" s="217"/>
      <c r="BB614" s="217"/>
      <c r="BC614" s="217"/>
      <c r="BD614" s="217"/>
      <c r="BE614" s="217"/>
      <c r="BF614" s="217"/>
      <c r="BG614" s="217"/>
      <c r="BH614" s="217"/>
      <c r="BI614" s="217"/>
      <c r="BJ614" s="217"/>
      <c r="BK614" s="217"/>
      <c r="BL614" s="217"/>
      <c r="BM614" s="218">
        <v>16</v>
      </c>
    </row>
    <row r="615" spans="1:65">
      <c r="A615" s="29"/>
      <c r="B615" s="19">
        <v>1</v>
      </c>
      <c r="C615" s="9">
        <v>4</v>
      </c>
      <c r="D615" s="219">
        <v>11.49</v>
      </c>
      <c r="E615" s="219">
        <v>10.9</v>
      </c>
      <c r="F615" s="219">
        <v>10.957876833752376</v>
      </c>
      <c r="G615" s="219">
        <v>11.58</v>
      </c>
      <c r="H615" s="220">
        <v>4.3099999999999996</v>
      </c>
      <c r="I615" s="219">
        <v>10.9</v>
      </c>
      <c r="J615" s="219">
        <v>11.8</v>
      </c>
      <c r="K615" s="219">
        <v>12.1</v>
      </c>
      <c r="L615" s="219">
        <v>11.5</v>
      </c>
      <c r="M615" s="219">
        <v>10.3</v>
      </c>
      <c r="N615" s="219">
        <v>11.4</v>
      </c>
      <c r="O615" s="219">
        <v>11.7</v>
      </c>
      <c r="P615" s="219">
        <v>10.6</v>
      </c>
      <c r="Q615" s="219">
        <v>11.103800432288551</v>
      </c>
      <c r="R615" s="220">
        <v>10</v>
      </c>
      <c r="S615" s="219">
        <v>11.3</v>
      </c>
      <c r="T615" s="220">
        <v>13.6</v>
      </c>
      <c r="U615" s="220">
        <v>8</v>
      </c>
      <c r="V615" s="219">
        <v>12</v>
      </c>
      <c r="W615" s="219">
        <v>10.4</v>
      </c>
      <c r="X615" s="219">
        <v>10.1</v>
      </c>
      <c r="Y615" s="219">
        <v>9.75</v>
      </c>
      <c r="Z615" s="216"/>
      <c r="AA615" s="217"/>
      <c r="AB615" s="217"/>
      <c r="AC615" s="217"/>
      <c r="AD615" s="217"/>
      <c r="AE615" s="217"/>
      <c r="AF615" s="217"/>
      <c r="AG615" s="217"/>
      <c r="AH615" s="217"/>
      <c r="AI615" s="217"/>
      <c r="AJ615" s="217"/>
      <c r="AK615" s="217"/>
      <c r="AL615" s="217"/>
      <c r="AM615" s="217"/>
      <c r="AN615" s="217"/>
      <c r="AO615" s="217"/>
      <c r="AP615" s="217"/>
      <c r="AQ615" s="217"/>
      <c r="AR615" s="217"/>
      <c r="AS615" s="217"/>
      <c r="AT615" s="217"/>
      <c r="AU615" s="217"/>
      <c r="AV615" s="217"/>
      <c r="AW615" s="217"/>
      <c r="AX615" s="217"/>
      <c r="AY615" s="217"/>
      <c r="AZ615" s="217"/>
      <c r="BA615" s="217"/>
      <c r="BB615" s="217"/>
      <c r="BC615" s="217"/>
      <c r="BD615" s="217"/>
      <c r="BE615" s="217"/>
      <c r="BF615" s="217"/>
      <c r="BG615" s="217"/>
      <c r="BH615" s="217"/>
      <c r="BI615" s="217"/>
      <c r="BJ615" s="217"/>
      <c r="BK615" s="217"/>
      <c r="BL615" s="217"/>
      <c r="BM615" s="218">
        <v>11.130216969601411</v>
      </c>
    </row>
    <row r="616" spans="1:65">
      <c r="A616" s="29"/>
      <c r="B616" s="19">
        <v>1</v>
      </c>
      <c r="C616" s="9">
        <v>5</v>
      </c>
      <c r="D616" s="219">
        <v>11.54</v>
      </c>
      <c r="E616" s="219">
        <v>10.7</v>
      </c>
      <c r="F616" s="219">
        <v>10.496922992755044</v>
      </c>
      <c r="G616" s="219">
        <v>11.76</v>
      </c>
      <c r="H616" s="220">
        <v>4.7300000000000004</v>
      </c>
      <c r="I616" s="219">
        <v>11.1</v>
      </c>
      <c r="J616" s="219">
        <v>11.4</v>
      </c>
      <c r="K616" s="219">
        <v>11.8</v>
      </c>
      <c r="L616" s="219">
        <v>11.5</v>
      </c>
      <c r="M616" s="219">
        <v>10.6</v>
      </c>
      <c r="N616" s="219">
        <v>12</v>
      </c>
      <c r="O616" s="219">
        <v>11.2</v>
      </c>
      <c r="P616" s="219">
        <v>10.5</v>
      </c>
      <c r="Q616" s="219">
        <v>10.867524330759139</v>
      </c>
      <c r="R616" s="220">
        <v>10</v>
      </c>
      <c r="S616" s="219">
        <v>11.1</v>
      </c>
      <c r="T616" s="220">
        <v>12.7</v>
      </c>
      <c r="U616" s="220">
        <v>9</v>
      </c>
      <c r="V616" s="219">
        <v>11.9</v>
      </c>
      <c r="W616" s="219">
        <v>10.3</v>
      </c>
      <c r="X616" s="219">
        <v>12.2</v>
      </c>
      <c r="Y616" s="219">
        <v>10.01</v>
      </c>
      <c r="Z616" s="216"/>
      <c r="AA616" s="217"/>
      <c r="AB616" s="217"/>
      <c r="AC616" s="217"/>
      <c r="AD616" s="217"/>
      <c r="AE616" s="217"/>
      <c r="AF616" s="217"/>
      <c r="AG616" s="217"/>
      <c r="AH616" s="217"/>
      <c r="AI616" s="217"/>
      <c r="AJ616" s="217"/>
      <c r="AK616" s="217"/>
      <c r="AL616" s="217"/>
      <c r="AM616" s="217"/>
      <c r="AN616" s="217"/>
      <c r="AO616" s="217"/>
      <c r="AP616" s="217"/>
      <c r="AQ616" s="217"/>
      <c r="AR616" s="217"/>
      <c r="AS616" s="217"/>
      <c r="AT616" s="217"/>
      <c r="AU616" s="217"/>
      <c r="AV616" s="217"/>
      <c r="AW616" s="217"/>
      <c r="AX616" s="217"/>
      <c r="AY616" s="217"/>
      <c r="AZ616" s="217"/>
      <c r="BA616" s="217"/>
      <c r="BB616" s="217"/>
      <c r="BC616" s="217"/>
      <c r="BD616" s="217"/>
      <c r="BE616" s="217"/>
      <c r="BF616" s="217"/>
      <c r="BG616" s="217"/>
      <c r="BH616" s="217"/>
      <c r="BI616" s="217"/>
      <c r="BJ616" s="217"/>
      <c r="BK616" s="217"/>
      <c r="BL616" s="217"/>
      <c r="BM616" s="218">
        <v>42</v>
      </c>
    </row>
    <row r="617" spans="1:65">
      <c r="A617" s="29"/>
      <c r="B617" s="19">
        <v>1</v>
      </c>
      <c r="C617" s="9">
        <v>6</v>
      </c>
      <c r="D617" s="219">
        <v>11.5</v>
      </c>
      <c r="E617" s="219">
        <v>10.9</v>
      </c>
      <c r="F617" s="219">
        <v>10.556029986125836</v>
      </c>
      <c r="G617" s="219">
        <v>11.63</v>
      </c>
      <c r="H617" s="220">
        <v>4.46</v>
      </c>
      <c r="I617" s="219">
        <v>10.5</v>
      </c>
      <c r="J617" s="219">
        <v>11.6</v>
      </c>
      <c r="K617" s="219">
        <v>12</v>
      </c>
      <c r="L617" s="219">
        <v>11.2</v>
      </c>
      <c r="M617" s="219">
        <v>10.4</v>
      </c>
      <c r="N617" s="219">
        <v>11.2</v>
      </c>
      <c r="O617" s="219">
        <v>12.2</v>
      </c>
      <c r="P617" s="219">
        <v>10.8</v>
      </c>
      <c r="Q617" s="219">
        <v>11.401203840040495</v>
      </c>
      <c r="R617" s="220">
        <v>10</v>
      </c>
      <c r="S617" s="219">
        <v>11.1</v>
      </c>
      <c r="T617" s="220">
        <v>12.7</v>
      </c>
      <c r="U617" s="220">
        <v>8</v>
      </c>
      <c r="V617" s="219">
        <v>11</v>
      </c>
      <c r="W617" s="219">
        <v>10.5</v>
      </c>
      <c r="X617" s="219">
        <v>12.7</v>
      </c>
      <c r="Y617" s="219">
        <v>10.07</v>
      </c>
      <c r="Z617" s="216"/>
      <c r="AA617" s="217"/>
      <c r="AB617" s="217"/>
      <c r="AC617" s="217"/>
      <c r="AD617" s="217"/>
      <c r="AE617" s="217"/>
      <c r="AF617" s="217"/>
      <c r="AG617" s="217"/>
      <c r="AH617" s="217"/>
      <c r="AI617" s="217"/>
      <c r="AJ617" s="217"/>
      <c r="AK617" s="217"/>
      <c r="AL617" s="217"/>
      <c r="AM617" s="217"/>
      <c r="AN617" s="217"/>
      <c r="AO617" s="217"/>
      <c r="AP617" s="217"/>
      <c r="AQ617" s="217"/>
      <c r="AR617" s="217"/>
      <c r="AS617" s="217"/>
      <c r="AT617" s="217"/>
      <c r="AU617" s="217"/>
      <c r="AV617" s="217"/>
      <c r="AW617" s="217"/>
      <c r="AX617" s="217"/>
      <c r="AY617" s="217"/>
      <c r="AZ617" s="217"/>
      <c r="BA617" s="217"/>
      <c r="BB617" s="217"/>
      <c r="BC617" s="217"/>
      <c r="BD617" s="217"/>
      <c r="BE617" s="217"/>
      <c r="BF617" s="217"/>
      <c r="BG617" s="217"/>
      <c r="BH617" s="217"/>
      <c r="BI617" s="217"/>
      <c r="BJ617" s="217"/>
      <c r="BK617" s="217"/>
      <c r="BL617" s="217"/>
      <c r="BM617" s="221"/>
    </row>
    <row r="618" spans="1:65">
      <c r="A618" s="29"/>
      <c r="B618" s="20" t="s">
        <v>271</v>
      </c>
      <c r="C618" s="12"/>
      <c r="D618" s="222">
        <v>11.498333333333335</v>
      </c>
      <c r="E618" s="222">
        <v>10.850000000000001</v>
      </c>
      <c r="F618" s="222">
        <v>10.723383273367181</v>
      </c>
      <c r="G618" s="222">
        <v>11.741666666666667</v>
      </c>
      <c r="H618" s="222">
        <v>4.5200000000000005</v>
      </c>
      <c r="I618" s="222">
        <v>10.783333333333333</v>
      </c>
      <c r="J618" s="222">
        <v>11.566666666666668</v>
      </c>
      <c r="K618" s="222">
        <v>12.15</v>
      </c>
      <c r="L618" s="222">
        <v>11.316666666666668</v>
      </c>
      <c r="M618" s="222">
        <v>10.4</v>
      </c>
      <c r="N618" s="222">
        <v>11.616666666666665</v>
      </c>
      <c r="O618" s="222">
        <v>11.866666666666667</v>
      </c>
      <c r="P618" s="222">
        <v>10.700000000000001</v>
      </c>
      <c r="Q618" s="222">
        <v>11.06218884612489</v>
      </c>
      <c r="R618" s="222">
        <v>10.166666666666666</v>
      </c>
      <c r="S618" s="222">
        <v>11.15</v>
      </c>
      <c r="T618" s="222">
        <v>13.133333333333335</v>
      </c>
      <c r="U618" s="222">
        <v>8.1666666666666661</v>
      </c>
      <c r="V618" s="222">
        <v>11.616666666666665</v>
      </c>
      <c r="W618" s="222">
        <v>10.5</v>
      </c>
      <c r="X618" s="222">
        <v>10.950000000000001</v>
      </c>
      <c r="Y618" s="222">
        <v>9.9316666666666666</v>
      </c>
      <c r="Z618" s="216"/>
      <c r="AA618" s="217"/>
      <c r="AB618" s="217"/>
      <c r="AC618" s="217"/>
      <c r="AD618" s="217"/>
      <c r="AE618" s="217"/>
      <c r="AF618" s="217"/>
      <c r="AG618" s="217"/>
      <c r="AH618" s="217"/>
      <c r="AI618" s="217"/>
      <c r="AJ618" s="217"/>
      <c r="AK618" s="217"/>
      <c r="AL618" s="217"/>
      <c r="AM618" s="217"/>
      <c r="AN618" s="217"/>
      <c r="AO618" s="217"/>
      <c r="AP618" s="217"/>
      <c r="AQ618" s="217"/>
      <c r="AR618" s="217"/>
      <c r="AS618" s="217"/>
      <c r="AT618" s="217"/>
      <c r="AU618" s="217"/>
      <c r="AV618" s="217"/>
      <c r="AW618" s="217"/>
      <c r="AX618" s="217"/>
      <c r="AY618" s="217"/>
      <c r="AZ618" s="217"/>
      <c r="BA618" s="217"/>
      <c r="BB618" s="217"/>
      <c r="BC618" s="217"/>
      <c r="BD618" s="217"/>
      <c r="BE618" s="217"/>
      <c r="BF618" s="217"/>
      <c r="BG618" s="217"/>
      <c r="BH618" s="217"/>
      <c r="BI618" s="217"/>
      <c r="BJ618" s="217"/>
      <c r="BK618" s="217"/>
      <c r="BL618" s="217"/>
      <c r="BM618" s="221"/>
    </row>
    <row r="619" spans="1:65">
      <c r="A619" s="29"/>
      <c r="B619" s="3" t="s">
        <v>272</v>
      </c>
      <c r="C619" s="28"/>
      <c r="D619" s="219">
        <v>11.515000000000001</v>
      </c>
      <c r="E619" s="219">
        <v>10.9</v>
      </c>
      <c r="F619" s="219">
        <v>10.722938942783383</v>
      </c>
      <c r="G619" s="219">
        <v>11.695</v>
      </c>
      <c r="H619" s="219">
        <v>4.4800000000000004</v>
      </c>
      <c r="I619" s="219">
        <v>10.75</v>
      </c>
      <c r="J619" s="219">
        <v>11.6</v>
      </c>
      <c r="K619" s="219">
        <v>12.149999999999999</v>
      </c>
      <c r="L619" s="219">
        <v>11.3</v>
      </c>
      <c r="M619" s="219">
        <v>10.4</v>
      </c>
      <c r="N619" s="219">
        <v>11.55</v>
      </c>
      <c r="O619" s="219">
        <v>12</v>
      </c>
      <c r="P619" s="219">
        <v>10.7</v>
      </c>
      <c r="Q619" s="219">
        <v>11.054454755145494</v>
      </c>
      <c r="R619" s="219">
        <v>10</v>
      </c>
      <c r="S619" s="219">
        <v>11.149999999999999</v>
      </c>
      <c r="T619" s="219">
        <v>13.100000000000001</v>
      </c>
      <c r="U619" s="219">
        <v>8</v>
      </c>
      <c r="V619" s="219">
        <v>11.649999999999999</v>
      </c>
      <c r="W619" s="219">
        <v>10.45</v>
      </c>
      <c r="X619" s="219">
        <v>10.55</v>
      </c>
      <c r="Y619" s="219">
        <v>9.9649999999999999</v>
      </c>
      <c r="Z619" s="216"/>
      <c r="AA619" s="217"/>
      <c r="AB619" s="217"/>
      <c r="AC619" s="217"/>
      <c r="AD619" s="217"/>
      <c r="AE619" s="217"/>
      <c r="AF619" s="217"/>
      <c r="AG619" s="217"/>
      <c r="AH619" s="217"/>
      <c r="AI619" s="217"/>
      <c r="AJ619" s="217"/>
      <c r="AK619" s="217"/>
      <c r="AL619" s="217"/>
      <c r="AM619" s="217"/>
      <c r="AN619" s="217"/>
      <c r="AO619" s="217"/>
      <c r="AP619" s="217"/>
      <c r="AQ619" s="217"/>
      <c r="AR619" s="217"/>
      <c r="AS619" s="217"/>
      <c r="AT619" s="217"/>
      <c r="AU619" s="217"/>
      <c r="AV619" s="217"/>
      <c r="AW619" s="217"/>
      <c r="AX619" s="217"/>
      <c r="AY619" s="217"/>
      <c r="AZ619" s="217"/>
      <c r="BA619" s="217"/>
      <c r="BB619" s="217"/>
      <c r="BC619" s="217"/>
      <c r="BD619" s="217"/>
      <c r="BE619" s="217"/>
      <c r="BF619" s="217"/>
      <c r="BG619" s="217"/>
      <c r="BH619" s="217"/>
      <c r="BI619" s="217"/>
      <c r="BJ619" s="217"/>
      <c r="BK619" s="217"/>
      <c r="BL619" s="217"/>
      <c r="BM619" s="221"/>
    </row>
    <row r="620" spans="1:65">
      <c r="A620" s="29"/>
      <c r="B620" s="3" t="s">
        <v>273</v>
      </c>
      <c r="C620" s="28"/>
      <c r="D620" s="23">
        <v>5.7067211835401636E-2</v>
      </c>
      <c r="E620" s="23">
        <v>8.3666002653407887E-2</v>
      </c>
      <c r="F620" s="23">
        <v>0.18016050980822945</v>
      </c>
      <c r="G620" s="23">
        <v>0.22604571808965265</v>
      </c>
      <c r="H620" s="23">
        <v>0.15192103211866381</v>
      </c>
      <c r="I620" s="23">
        <v>0.20412414523193159</v>
      </c>
      <c r="J620" s="23">
        <v>0.15055453054181622</v>
      </c>
      <c r="K620" s="23">
        <v>0.26645825188948419</v>
      </c>
      <c r="L620" s="23">
        <v>0.17224014243685115</v>
      </c>
      <c r="M620" s="23">
        <v>0.3633180424916988</v>
      </c>
      <c r="N620" s="23">
        <v>0.33714487489307426</v>
      </c>
      <c r="O620" s="23">
        <v>0.37237973450050521</v>
      </c>
      <c r="P620" s="23">
        <v>0.18973665961010303</v>
      </c>
      <c r="Q620" s="23">
        <v>0.19344465493851259</v>
      </c>
      <c r="R620" s="23">
        <v>0.40824829046386302</v>
      </c>
      <c r="S620" s="23">
        <v>0.20736441353327714</v>
      </c>
      <c r="T620" s="23">
        <v>0.42268979957726305</v>
      </c>
      <c r="U620" s="23">
        <v>0.40824829046386302</v>
      </c>
      <c r="V620" s="23">
        <v>0.3544949458972112</v>
      </c>
      <c r="W620" s="23">
        <v>0.20976176963403023</v>
      </c>
      <c r="X620" s="23">
        <v>1.2275992831538916</v>
      </c>
      <c r="Y620" s="23">
        <v>0.19691791860231164</v>
      </c>
      <c r="Z620" s="15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3" t="s">
        <v>87</v>
      </c>
      <c r="C621" s="28"/>
      <c r="D621" s="13">
        <v>4.9630855343152595E-3</v>
      </c>
      <c r="E621" s="13">
        <v>7.7111523182864404E-3</v>
      </c>
      <c r="F621" s="13">
        <v>1.6800715335399775E-2</v>
      </c>
      <c r="G621" s="13">
        <v>1.9251587062284116E-2</v>
      </c>
      <c r="H621" s="13">
        <v>3.361084781386367E-2</v>
      </c>
      <c r="I621" s="13">
        <v>1.8929596157520705E-2</v>
      </c>
      <c r="J621" s="13">
        <v>1.3016241833586415E-2</v>
      </c>
      <c r="K621" s="13">
        <v>2.1930720320122155E-2</v>
      </c>
      <c r="L621" s="13">
        <v>1.5220042041547964E-2</v>
      </c>
      <c r="M621" s="13">
        <v>3.4934427162663345E-2</v>
      </c>
      <c r="N621" s="13">
        <v>2.9022514337997789E-2</v>
      </c>
      <c r="O621" s="13">
        <v>3.138031470509875E-2</v>
      </c>
      <c r="P621" s="13">
        <v>1.7732398094402149E-2</v>
      </c>
      <c r="Q621" s="13">
        <v>1.7487014335890377E-2</v>
      </c>
      <c r="R621" s="13">
        <v>4.0155569553822594E-2</v>
      </c>
      <c r="S621" s="13">
        <v>1.8597705249621267E-2</v>
      </c>
      <c r="T621" s="13">
        <v>3.2184502505882971E-2</v>
      </c>
      <c r="U621" s="13">
        <v>4.9989586587411802E-2</v>
      </c>
      <c r="V621" s="13">
        <v>3.0516064209229088E-2</v>
      </c>
      <c r="W621" s="13">
        <v>1.9977311393717164E-2</v>
      </c>
      <c r="X621" s="13">
        <v>0.11210952357569785</v>
      </c>
      <c r="Y621" s="13">
        <v>1.982727826168602E-2</v>
      </c>
      <c r="Z621" s="15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29"/>
      <c r="B622" s="3" t="s">
        <v>274</v>
      </c>
      <c r="C622" s="28"/>
      <c r="D622" s="13">
        <v>3.3073601775896577E-2</v>
      </c>
      <c r="E622" s="13">
        <v>-2.517623603984831E-2</v>
      </c>
      <c r="F622" s="13">
        <v>-3.6552180190679517E-2</v>
      </c>
      <c r="G622" s="13">
        <v>5.4936008771008904E-2</v>
      </c>
      <c r="H622" s="13">
        <v>-0.59389830294010271</v>
      </c>
      <c r="I622" s="13">
        <v>-3.1165936586454612E-2</v>
      </c>
      <c r="J622" s="13">
        <v>3.9213044836167832E-2</v>
      </c>
      <c r="K622" s="13">
        <v>9.1622924618971702E-2</v>
      </c>
      <c r="L622" s="13">
        <v>1.6751667786394808E-2</v>
      </c>
      <c r="M622" s="13">
        <v>-6.5606714729439908E-2</v>
      </c>
      <c r="N622" s="13">
        <v>4.370532024612217E-2</v>
      </c>
      <c r="O622" s="13">
        <v>6.6166697295895416E-2</v>
      </c>
      <c r="P622" s="13">
        <v>-3.8653062269712213E-2</v>
      </c>
      <c r="Q622" s="13">
        <v>-6.1120213255786426E-3</v>
      </c>
      <c r="R622" s="13">
        <v>-8.6570666642561522E-2</v>
      </c>
      <c r="S622" s="13">
        <v>1.7774164198793851E-3</v>
      </c>
      <c r="T622" s="13">
        <v>0.1799710076814125</v>
      </c>
      <c r="U622" s="13">
        <v>-0.26626168304074616</v>
      </c>
      <c r="V622" s="13">
        <v>4.370532024612217E-2</v>
      </c>
      <c r="W622" s="13">
        <v>-5.6622163909530676E-2</v>
      </c>
      <c r="X622" s="13">
        <v>-1.6191685219939078E-2</v>
      </c>
      <c r="Y622" s="13">
        <v>-0.1076843610693482</v>
      </c>
      <c r="Z622" s="15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29"/>
      <c r="B623" s="45" t="s">
        <v>275</v>
      </c>
      <c r="C623" s="46"/>
      <c r="D623" s="44">
        <v>0.54</v>
      </c>
      <c r="E623" s="44">
        <v>0.36</v>
      </c>
      <c r="F623" s="44">
        <v>0.53</v>
      </c>
      <c r="G623" s="44">
        <v>0.88</v>
      </c>
      <c r="H623" s="44">
        <v>9.15</v>
      </c>
      <c r="I623" s="44">
        <v>0.45</v>
      </c>
      <c r="J623" s="44">
        <v>0.64</v>
      </c>
      <c r="K623" s="44">
        <v>1.45</v>
      </c>
      <c r="L623" s="44">
        <v>0.28999999999999998</v>
      </c>
      <c r="M623" s="44">
        <v>0.98</v>
      </c>
      <c r="N623" s="44">
        <v>0.71</v>
      </c>
      <c r="O623" s="44">
        <v>1.06</v>
      </c>
      <c r="P623" s="44">
        <v>0.56000000000000005</v>
      </c>
      <c r="Q623" s="44">
        <v>0.06</v>
      </c>
      <c r="R623" s="44" t="s">
        <v>276</v>
      </c>
      <c r="S623" s="44">
        <v>0.06</v>
      </c>
      <c r="T623" s="44">
        <v>2.82</v>
      </c>
      <c r="U623" s="44" t="s">
        <v>276</v>
      </c>
      <c r="V623" s="44">
        <v>0.71</v>
      </c>
      <c r="W623" s="44">
        <v>0.84</v>
      </c>
      <c r="X623" s="44">
        <v>0.22</v>
      </c>
      <c r="Y623" s="44">
        <v>1.63</v>
      </c>
      <c r="Z623" s="15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B624" s="30" t="s">
        <v>319</v>
      </c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BM624" s="55"/>
    </row>
    <row r="625" spans="1:65">
      <c r="BM625" s="55"/>
    </row>
    <row r="626" spans="1:65" ht="15">
      <c r="B626" s="8" t="s">
        <v>603</v>
      </c>
      <c r="BM626" s="27" t="s">
        <v>67</v>
      </c>
    </row>
    <row r="627" spans="1:65" ht="15">
      <c r="A627" s="24" t="s">
        <v>31</v>
      </c>
      <c r="B627" s="18" t="s">
        <v>114</v>
      </c>
      <c r="C627" s="15" t="s">
        <v>115</v>
      </c>
      <c r="D627" s="16" t="s">
        <v>240</v>
      </c>
      <c r="E627" s="17" t="s">
        <v>240</v>
      </c>
      <c r="F627" s="17" t="s">
        <v>240</v>
      </c>
      <c r="G627" s="17" t="s">
        <v>240</v>
      </c>
      <c r="H627" s="17" t="s">
        <v>240</v>
      </c>
      <c r="I627" s="17" t="s">
        <v>240</v>
      </c>
      <c r="J627" s="17" t="s">
        <v>240</v>
      </c>
      <c r="K627" s="17" t="s">
        <v>240</v>
      </c>
      <c r="L627" s="17" t="s">
        <v>240</v>
      </c>
      <c r="M627" s="15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 t="s">
        <v>241</v>
      </c>
      <c r="C628" s="9" t="s">
        <v>241</v>
      </c>
      <c r="D628" s="151" t="s">
        <v>243</v>
      </c>
      <c r="E628" s="152" t="s">
        <v>246</v>
      </c>
      <c r="F628" s="152" t="s">
        <v>257</v>
      </c>
      <c r="G628" s="152" t="s">
        <v>260</v>
      </c>
      <c r="H628" s="152" t="s">
        <v>279</v>
      </c>
      <c r="I628" s="152" t="s">
        <v>308</v>
      </c>
      <c r="J628" s="152" t="s">
        <v>281</v>
      </c>
      <c r="K628" s="152" t="s">
        <v>264</v>
      </c>
      <c r="L628" s="152" t="s">
        <v>265</v>
      </c>
      <c r="M628" s="15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 t="s">
        <v>3</v>
      </c>
    </row>
    <row r="629" spans="1:65">
      <c r="A629" s="29"/>
      <c r="B629" s="19"/>
      <c r="C629" s="9"/>
      <c r="D629" s="10" t="s">
        <v>304</v>
      </c>
      <c r="E629" s="11" t="s">
        <v>304</v>
      </c>
      <c r="F629" s="11" t="s">
        <v>304</v>
      </c>
      <c r="G629" s="11" t="s">
        <v>304</v>
      </c>
      <c r="H629" s="11" t="s">
        <v>305</v>
      </c>
      <c r="I629" s="11" t="s">
        <v>304</v>
      </c>
      <c r="J629" s="11" t="s">
        <v>305</v>
      </c>
      <c r="K629" s="11" t="s">
        <v>304</v>
      </c>
      <c r="L629" s="11" t="s">
        <v>305</v>
      </c>
      <c r="M629" s="15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</v>
      </c>
    </row>
    <row r="630" spans="1:65">
      <c r="A630" s="29"/>
      <c r="B630" s="19"/>
      <c r="C630" s="9"/>
      <c r="D630" s="25"/>
      <c r="E630" s="25"/>
      <c r="F630" s="25"/>
      <c r="G630" s="25"/>
      <c r="H630" s="25"/>
      <c r="I630" s="25"/>
      <c r="J630" s="25"/>
      <c r="K630" s="25"/>
      <c r="L630" s="25"/>
      <c r="M630" s="15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2</v>
      </c>
    </row>
    <row r="631" spans="1:65">
      <c r="A631" s="29"/>
      <c r="B631" s="18">
        <v>1</v>
      </c>
      <c r="C631" s="14">
        <v>1</v>
      </c>
      <c r="D631" s="214">
        <v>31.7</v>
      </c>
      <c r="E631" s="214">
        <v>29.6</v>
      </c>
      <c r="F631" s="214">
        <v>27.915100163639316</v>
      </c>
      <c r="G631" s="214">
        <v>28.167299999999997</v>
      </c>
      <c r="H631" s="214">
        <v>28.4</v>
      </c>
      <c r="I631" s="214">
        <v>26.3</v>
      </c>
      <c r="J631" s="214">
        <v>27.9</v>
      </c>
      <c r="K631" s="215">
        <v>17</v>
      </c>
      <c r="L631" s="214">
        <v>28.2</v>
      </c>
      <c r="M631" s="216"/>
      <c r="N631" s="217"/>
      <c r="O631" s="217"/>
      <c r="P631" s="217"/>
      <c r="Q631" s="217"/>
      <c r="R631" s="217"/>
      <c r="S631" s="217"/>
      <c r="T631" s="217"/>
      <c r="U631" s="217"/>
      <c r="V631" s="217"/>
      <c r="W631" s="217"/>
      <c r="X631" s="217"/>
      <c r="Y631" s="217"/>
      <c r="Z631" s="217"/>
      <c r="AA631" s="217"/>
      <c r="AB631" s="217"/>
      <c r="AC631" s="217"/>
      <c r="AD631" s="217"/>
      <c r="AE631" s="217"/>
      <c r="AF631" s="217"/>
      <c r="AG631" s="217"/>
      <c r="AH631" s="217"/>
      <c r="AI631" s="217"/>
      <c r="AJ631" s="217"/>
      <c r="AK631" s="217"/>
      <c r="AL631" s="217"/>
      <c r="AM631" s="217"/>
      <c r="AN631" s="217"/>
      <c r="AO631" s="217"/>
      <c r="AP631" s="217"/>
      <c r="AQ631" s="217"/>
      <c r="AR631" s="217"/>
      <c r="AS631" s="217"/>
      <c r="AT631" s="217"/>
      <c r="AU631" s="217"/>
      <c r="AV631" s="217"/>
      <c r="AW631" s="217"/>
      <c r="AX631" s="217"/>
      <c r="AY631" s="217"/>
      <c r="AZ631" s="217"/>
      <c r="BA631" s="217"/>
      <c r="BB631" s="217"/>
      <c r="BC631" s="217"/>
      <c r="BD631" s="217"/>
      <c r="BE631" s="217"/>
      <c r="BF631" s="217"/>
      <c r="BG631" s="217"/>
      <c r="BH631" s="217"/>
      <c r="BI631" s="217"/>
      <c r="BJ631" s="217"/>
      <c r="BK631" s="217"/>
      <c r="BL631" s="217"/>
      <c r="BM631" s="218">
        <v>1</v>
      </c>
    </row>
    <row r="632" spans="1:65">
      <c r="A632" s="29"/>
      <c r="B632" s="19">
        <v>1</v>
      </c>
      <c r="C632" s="9">
        <v>2</v>
      </c>
      <c r="D632" s="219">
        <v>32.520000000000003</v>
      </c>
      <c r="E632" s="219">
        <v>32.6</v>
      </c>
      <c r="F632" s="219">
        <v>28.380504527420889</v>
      </c>
      <c r="G632" s="219">
        <v>28.317119999999999</v>
      </c>
      <c r="H632" s="219">
        <v>28.5</v>
      </c>
      <c r="I632" s="219">
        <v>26.5</v>
      </c>
      <c r="J632" s="219">
        <v>30.7</v>
      </c>
      <c r="K632" s="220">
        <v>18</v>
      </c>
      <c r="L632" s="219">
        <v>26.5</v>
      </c>
      <c r="M632" s="216"/>
      <c r="N632" s="217"/>
      <c r="O632" s="217"/>
      <c r="P632" s="217"/>
      <c r="Q632" s="217"/>
      <c r="R632" s="217"/>
      <c r="S632" s="217"/>
      <c r="T632" s="217"/>
      <c r="U632" s="217"/>
      <c r="V632" s="217"/>
      <c r="W632" s="217"/>
      <c r="X632" s="217"/>
      <c r="Y632" s="217"/>
      <c r="Z632" s="217"/>
      <c r="AA632" s="217"/>
      <c r="AB632" s="217"/>
      <c r="AC632" s="217"/>
      <c r="AD632" s="217"/>
      <c r="AE632" s="217"/>
      <c r="AF632" s="217"/>
      <c r="AG632" s="217"/>
      <c r="AH632" s="217"/>
      <c r="AI632" s="217"/>
      <c r="AJ632" s="217"/>
      <c r="AK632" s="217"/>
      <c r="AL632" s="217"/>
      <c r="AM632" s="217"/>
      <c r="AN632" s="217"/>
      <c r="AO632" s="217"/>
      <c r="AP632" s="217"/>
      <c r="AQ632" s="217"/>
      <c r="AR632" s="217"/>
      <c r="AS632" s="217"/>
      <c r="AT632" s="217"/>
      <c r="AU632" s="217"/>
      <c r="AV632" s="217"/>
      <c r="AW632" s="217"/>
      <c r="AX632" s="217"/>
      <c r="AY632" s="217"/>
      <c r="AZ632" s="217"/>
      <c r="BA632" s="217"/>
      <c r="BB632" s="217"/>
      <c r="BC632" s="217"/>
      <c r="BD632" s="217"/>
      <c r="BE632" s="217"/>
      <c r="BF632" s="217"/>
      <c r="BG632" s="217"/>
      <c r="BH632" s="217"/>
      <c r="BI632" s="217"/>
      <c r="BJ632" s="217"/>
      <c r="BK632" s="217"/>
      <c r="BL632" s="217"/>
      <c r="BM632" s="218">
        <v>22</v>
      </c>
    </row>
    <row r="633" spans="1:65">
      <c r="A633" s="29"/>
      <c r="B633" s="19">
        <v>1</v>
      </c>
      <c r="C633" s="9">
        <v>3</v>
      </c>
      <c r="D633" s="219">
        <v>31.98</v>
      </c>
      <c r="E633" s="219">
        <v>32.700000000000003</v>
      </c>
      <c r="F633" s="219">
        <v>27.50826310093392</v>
      </c>
      <c r="G633" s="219">
        <v>28.224839999999997</v>
      </c>
      <c r="H633" s="219">
        <v>25.3</v>
      </c>
      <c r="I633" s="219">
        <v>27.5</v>
      </c>
      <c r="J633" s="219">
        <v>28.9</v>
      </c>
      <c r="K633" s="220">
        <v>19</v>
      </c>
      <c r="L633" s="219">
        <v>29.4</v>
      </c>
      <c r="M633" s="216"/>
      <c r="N633" s="217"/>
      <c r="O633" s="217"/>
      <c r="P633" s="217"/>
      <c r="Q633" s="217"/>
      <c r="R633" s="217"/>
      <c r="S633" s="217"/>
      <c r="T633" s="217"/>
      <c r="U633" s="217"/>
      <c r="V633" s="217"/>
      <c r="W633" s="217"/>
      <c r="X633" s="217"/>
      <c r="Y633" s="217"/>
      <c r="Z633" s="217"/>
      <c r="AA633" s="217"/>
      <c r="AB633" s="217"/>
      <c r="AC633" s="217"/>
      <c r="AD633" s="217"/>
      <c r="AE633" s="217"/>
      <c r="AF633" s="217"/>
      <c r="AG633" s="217"/>
      <c r="AH633" s="217"/>
      <c r="AI633" s="217"/>
      <c r="AJ633" s="217"/>
      <c r="AK633" s="217"/>
      <c r="AL633" s="217"/>
      <c r="AM633" s="217"/>
      <c r="AN633" s="217"/>
      <c r="AO633" s="217"/>
      <c r="AP633" s="217"/>
      <c r="AQ633" s="217"/>
      <c r="AR633" s="217"/>
      <c r="AS633" s="217"/>
      <c r="AT633" s="217"/>
      <c r="AU633" s="217"/>
      <c r="AV633" s="217"/>
      <c r="AW633" s="217"/>
      <c r="AX633" s="217"/>
      <c r="AY633" s="217"/>
      <c r="AZ633" s="217"/>
      <c r="BA633" s="217"/>
      <c r="BB633" s="217"/>
      <c r="BC633" s="217"/>
      <c r="BD633" s="217"/>
      <c r="BE633" s="217"/>
      <c r="BF633" s="217"/>
      <c r="BG633" s="217"/>
      <c r="BH633" s="217"/>
      <c r="BI633" s="217"/>
      <c r="BJ633" s="217"/>
      <c r="BK633" s="217"/>
      <c r="BL633" s="217"/>
      <c r="BM633" s="218">
        <v>16</v>
      </c>
    </row>
    <row r="634" spans="1:65">
      <c r="A634" s="29"/>
      <c r="B634" s="19">
        <v>1</v>
      </c>
      <c r="C634" s="9">
        <v>4</v>
      </c>
      <c r="D634" s="219">
        <v>32.15</v>
      </c>
      <c r="E634" s="219">
        <v>27.1</v>
      </c>
      <c r="F634" s="219">
        <v>29.106102635393114</v>
      </c>
      <c r="G634" s="219">
        <v>28.143940000000001</v>
      </c>
      <c r="H634" s="219">
        <v>26.9</v>
      </c>
      <c r="I634" s="219">
        <v>26.9</v>
      </c>
      <c r="J634" s="219">
        <v>30.599999999999998</v>
      </c>
      <c r="K634" s="220">
        <v>17</v>
      </c>
      <c r="L634" s="219">
        <v>28.7</v>
      </c>
      <c r="M634" s="216"/>
      <c r="N634" s="217"/>
      <c r="O634" s="217"/>
      <c r="P634" s="217"/>
      <c r="Q634" s="217"/>
      <c r="R634" s="217"/>
      <c r="S634" s="217"/>
      <c r="T634" s="217"/>
      <c r="U634" s="217"/>
      <c r="V634" s="217"/>
      <c r="W634" s="217"/>
      <c r="X634" s="217"/>
      <c r="Y634" s="217"/>
      <c r="Z634" s="217"/>
      <c r="AA634" s="217"/>
      <c r="AB634" s="217"/>
      <c r="AC634" s="217"/>
      <c r="AD634" s="217"/>
      <c r="AE634" s="217"/>
      <c r="AF634" s="217"/>
      <c r="AG634" s="217"/>
      <c r="AH634" s="217"/>
      <c r="AI634" s="217"/>
      <c r="AJ634" s="217"/>
      <c r="AK634" s="217"/>
      <c r="AL634" s="217"/>
      <c r="AM634" s="217"/>
      <c r="AN634" s="217"/>
      <c r="AO634" s="217"/>
      <c r="AP634" s="217"/>
      <c r="AQ634" s="217"/>
      <c r="AR634" s="217"/>
      <c r="AS634" s="217"/>
      <c r="AT634" s="217"/>
      <c r="AU634" s="217"/>
      <c r="AV634" s="217"/>
      <c r="AW634" s="217"/>
      <c r="AX634" s="217"/>
      <c r="AY634" s="217"/>
      <c r="AZ634" s="217"/>
      <c r="BA634" s="217"/>
      <c r="BB634" s="217"/>
      <c r="BC634" s="217"/>
      <c r="BD634" s="217"/>
      <c r="BE634" s="217"/>
      <c r="BF634" s="217"/>
      <c r="BG634" s="217"/>
      <c r="BH634" s="217"/>
      <c r="BI634" s="217"/>
      <c r="BJ634" s="217"/>
      <c r="BK634" s="217"/>
      <c r="BL634" s="217"/>
      <c r="BM634" s="218">
        <v>28.927873631638594</v>
      </c>
    </row>
    <row r="635" spans="1:65">
      <c r="A635" s="29"/>
      <c r="B635" s="19">
        <v>1</v>
      </c>
      <c r="C635" s="9">
        <v>5</v>
      </c>
      <c r="D635" s="219">
        <v>32.53</v>
      </c>
      <c r="E635" s="219">
        <v>32.9</v>
      </c>
      <c r="F635" s="219">
        <v>28.829531427920966</v>
      </c>
      <c r="G635" s="219">
        <v>28.11402</v>
      </c>
      <c r="H635" s="219">
        <v>26.3</v>
      </c>
      <c r="I635" s="219">
        <v>25.7</v>
      </c>
      <c r="J635" s="219">
        <v>31.4</v>
      </c>
      <c r="K635" s="220">
        <v>19</v>
      </c>
      <c r="L635" s="219">
        <v>27.9</v>
      </c>
      <c r="M635" s="216"/>
      <c r="N635" s="217"/>
      <c r="O635" s="217"/>
      <c r="P635" s="217"/>
      <c r="Q635" s="217"/>
      <c r="R635" s="217"/>
      <c r="S635" s="217"/>
      <c r="T635" s="217"/>
      <c r="U635" s="217"/>
      <c r="V635" s="217"/>
      <c r="W635" s="217"/>
      <c r="X635" s="217"/>
      <c r="Y635" s="217"/>
      <c r="Z635" s="217"/>
      <c r="AA635" s="217"/>
      <c r="AB635" s="217"/>
      <c r="AC635" s="217"/>
      <c r="AD635" s="217"/>
      <c r="AE635" s="217"/>
      <c r="AF635" s="217"/>
      <c r="AG635" s="217"/>
      <c r="AH635" s="217"/>
      <c r="AI635" s="217"/>
      <c r="AJ635" s="217"/>
      <c r="AK635" s="217"/>
      <c r="AL635" s="217"/>
      <c r="AM635" s="217"/>
      <c r="AN635" s="217"/>
      <c r="AO635" s="217"/>
      <c r="AP635" s="217"/>
      <c r="AQ635" s="217"/>
      <c r="AR635" s="217"/>
      <c r="AS635" s="217"/>
      <c r="AT635" s="217"/>
      <c r="AU635" s="217"/>
      <c r="AV635" s="217"/>
      <c r="AW635" s="217"/>
      <c r="AX635" s="217"/>
      <c r="AY635" s="217"/>
      <c r="AZ635" s="217"/>
      <c r="BA635" s="217"/>
      <c r="BB635" s="217"/>
      <c r="BC635" s="217"/>
      <c r="BD635" s="217"/>
      <c r="BE635" s="217"/>
      <c r="BF635" s="217"/>
      <c r="BG635" s="217"/>
      <c r="BH635" s="217"/>
      <c r="BI635" s="217"/>
      <c r="BJ635" s="217"/>
      <c r="BK635" s="217"/>
      <c r="BL635" s="217"/>
      <c r="BM635" s="218">
        <v>43</v>
      </c>
    </row>
    <row r="636" spans="1:65">
      <c r="A636" s="29"/>
      <c r="B636" s="19">
        <v>1</v>
      </c>
      <c r="C636" s="9">
        <v>6</v>
      </c>
      <c r="D636" s="219">
        <v>32.11</v>
      </c>
      <c r="E636" s="219">
        <v>28.1</v>
      </c>
      <c r="F636" s="219">
        <v>30.285652463344494</v>
      </c>
      <c r="G636" s="219">
        <v>28.155560000000001</v>
      </c>
      <c r="H636" s="219">
        <v>27.9</v>
      </c>
      <c r="I636" s="219">
        <v>25.6</v>
      </c>
      <c r="J636" s="219">
        <v>30</v>
      </c>
      <c r="K636" s="220">
        <v>18</v>
      </c>
      <c r="L636" s="219">
        <v>29.4</v>
      </c>
      <c r="M636" s="216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  <c r="AL636" s="217"/>
      <c r="AM636" s="217"/>
      <c r="AN636" s="217"/>
      <c r="AO636" s="217"/>
      <c r="AP636" s="217"/>
      <c r="AQ636" s="217"/>
      <c r="AR636" s="217"/>
      <c r="AS636" s="217"/>
      <c r="AT636" s="217"/>
      <c r="AU636" s="217"/>
      <c r="AV636" s="217"/>
      <c r="AW636" s="217"/>
      <c r="AX636" s="217"/>
      <c r="AY636" s="217"/>
      <c r="AZ636" s="217"/>
      <c r="BA636" s="217"/>
      <c r="BB636" s="217"/>
      <c r="BC636" s="217"/>
      <c r="BD636" s="217"/>
      <c r="BE636" s="217"/>
      <c r="BF636" s="217"/>
      <c r="BG636" s="217"/>
      <c r="BH636" s="217"/>
      <c r="BI636" s="217"/>
      <c r="BJ636" s="217"/>
      <c r="BK636" s="217"/>
      <c r="BL636" s="217"/>
      <c r="BM636" s="221"/>
    </row>
    <row r="637" spans="1:65">
      <c r="A637" s="29"/>
      <c r="B637" s="20" t="s">
        <v>271</v>
      </c>
      <c r="C637" s="12"/>
      <c r="D637" s="222">
        <v>32.164999999999999</v>
      </c>
      <c r="E637" s="222">
        <v>30.5</v>
      </c>
      <c r="F637" s="222">
        <v>28.670859053108781</v>
      </c>
      <c r="G637" s="222">
        <v>28.18713</v>
      </c>
      <c r="H637" s="222">
        <v>27.216666666666669</v>
      </c>
      <c r="I637" s="222">
        <v>26.416666666666661</v>
      </c>
      <c r="J637" s="222">
        <v>29.916666666666668</v>
      </c>
      <c r="K637" s="222">
        <v>18</v>
      </c>
      <c r="L637" s="222">
        <v>28.349999999999998</v>
      </c>
      <c r="M637" s="216"/>
      <c r="N637" s="217"/>
      <c r="O637" s="217"/>
      <c r="P637" s="217"/>
      <c r="Q637" s="217"/>
      <c r="R637" s="217"/>
      <c r="S637" s="217"/>
      <c r="T637" s="217"/>
      <c r="U637" s="217"/>
      <c r="V637" s="217"/>
      <c r="W637" s="217"/>
      <c r="X637" s="217"/>
      <c r="Y637" s="217"/>
      <c r="Z637" s="217"/>
      <c r="AA637" s="217"/>
      <c r="AB637" s="217"/>
      <c r="AC637" s="217"/>
      <c r="AD637" s="217"/>
      <c r="AE637" s="217"/>
      <c r="AF637" s="217"/>
      <c r="AG637" s="217"/>
      <c r="AH637" s="217"/>
      <c r="AI637" s="217"/>
      <c r="AJ637" s="217"/>
      <c r="AK637" s="217"/>
      <c r="AL637" s="217"/>
      <c r="AM637" s="217"/>
      <c r="AN637" s="217"/>
      <c r="AO637" s="217"/>
      <c r="AP637" s="217"/>
      <c r="AQ637" s="217"/>
      <c r="AR637" s="217"/>
      <c r="AS637" s="217"/>
      <c r="AT637" s="217"/>
      <c r="AU637" s="217"/>
      <c r="AV637" s="217"/>
      <c r="AW637" s="217"/>
      <c r="AX637" s="217"/>
      <c r="AY637" s="217"/>
      <c r="AZ637" s="217"/>
      <c r="BA637" s="217"/>
      <c r="BB637" s="217"/>
      <c r="BC637" s="217"/>
      <c r="BD637" s="217"/>
      <c r="BE637" s="217"/>
      <c r="BF637" s="217"/>
      <c r="BG637" s="217"/>
      <c r="BH637" s="217"/>
      <c r="BI637" s="217"/>
      <c r="BJ637" s="217"/>
      <c r="BK637" s="217"/>
      <c r="BL637" s="217"/>
      <c r="BM637" s="221"/>
    </row>
    <row r="638" spans="1:65">
      <c r="A638" s="29"/>
      <c r="B638" s="3" t="s">
        <v>272</v>
      </c>
      <c r="C638" s="28"/>
      <c r="D638" s="219">
        <v>32.129999999999995</v>
      </c>
      <c r="E638" s="219">
        <v>31.1</v>
      </c>
      <c r="F638" s="219">
        <v>28.605017977670926</v>
      </c>
      <c r="G638" s="219">
        <v>28.161429999999999</v>
      </c>
      <c r="H638" s="219">
        <v>27.4</v>
      </c>
      <c r="I638" s="219">
        <v>26.4</v>
      </c>
      <c r="J638" s="219">
        <v>30.299999999999997</v>
      </c>
      <c r="K638" s="219">
        <v>18</v>
      </c>
      <c r="L638" s="219">
        <v>28.45</v>
      </c>
      <c r="M638" s="216"/>
      <c r="N638" s="217"/>
      <c r="O638" s="217"/>
      <c r="P638" s="217"/>
      <c r="Q638" s="217"/>
      <c r="R638" s="217"/>
      <c r="S638" s="217"/>
      <c r="T638" s="217"/>
      <c r="U638" s="217"/>
      <c r="V638" s="217"/>
      <c r="W638" s="217"/>
      <c r="X638" s="217"/>
      <c r="Y638" s="217"/>
      <c r="Z638" s="217"/>
      <c r="AA638" s="217"/>
      <c r="AB638" s="217"/>
      <c r="AC638" s="217"/>
      <c r="AD638" s="217"/>
      <c r="AE638" s="217"/>
      <c r="AF638" s="217"/>
      <c r="AG638" s="217"/>
      <c r="AH638" s="217"/>
      <c r="AI638" s="217"/>
      <c r="AJ638" s="217"/>
      <c r="AK638" s="217"/>
      <c r="AL638" s="217"/>
      <c r="AM638" s="217"/>
      <c r="AN638" s="217"/>
      <c r="AO638" s="217"/>
      <c r="AP638" s="217"/>
      <c r="AQ638" s="217"/>
      <c r="AR638" s="217"/>
      <c r="AS638" s="217"/>
      <c r="AT638" s="217"/>
      <c r="AU638" s="217"/>
      <c r="AV638" s="217"/>
      <c r="AW638" s="217"/>
      <c r="AX638" s="217"/>
      <c r="AY638" s="217"/>
      <c r="AZ638" s="217"/>
      <c r="BA638" s="217"/>
      <c r="BB638" s="217"/>
      <c r="BC638" s="217"/>
      <c r="BD638" s="217"/>
      <c r="BE638" s="217"/>
      <c r="BF638" s="217"/>
      <c r="BG638" s="217"/>
      <c r="BH638" s="217"/>
      <c r="BI638" s="217"/>
      <c r="BJ638" s="217"/>
      <c r="BK638" s="217"/>
      <c r="BL638" s="217"/>
      <c r="BM638" s="221"/>
    </row>
    <row r="639" spans="1:65">
      <c r="A639" s="29"/>
      <c r="B639" s="3" t="s">
        <v>273</v>
      </c>
      <c r="C639" s="28"/>
      <c r="D639" s="23">
        <v>0.32029673741704073</v>
      </c>
      <c r="E639" s="23">
        <v>2.5744902408049635</v>
      </c>
      <c r="F639" s="23">
        <v>0.98277955349120405</v>
      </c>
      <c r="G639" s="23">
        <v>7.3375453933859275E-2</v>
      </c>
      <c r="H639" s="23">
        <v>1.2750163397645793</v>
      </c>
      <c r="I639" s="23">
        <v>0.7222649560006813</v>
      </c>
      <c r="J639" s="23">
        <v>1.2952477240538456</v>
      </c>
      <c r="K639" s="23">
        <v>0.89442719099991586</v>
      </c>
      <c r="L639" s="23">
        <v>1.093160555453772</v>
      </c>
      <c r="M639" s="15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3" t="s">
        <v>87</v>
      </c>
      <c r="C640" s="28"/>
      <c r="D640" s="13">
        <v>9.9579274807101124E-3</v>
      </c>
      <c r="E640" s="13">
        <v>8.4409516091966022E-2</v>
      </c>
      <c r="F640" s="13">
        <v>3.4277994658993005E-2</v>
      </c>
      <c r="G640" s="13">
        <v>2.6031544869541266E-3</v>
      </c>
      <c r="H640" s="13">
        <v>4.6846895521050064E-2</v>
      </c>
      <c r="I640" s="13">
        <v>2.7341260164063651E-2</v>
      </c>
      <c r="J640" s="13">
        <v>4.3295188547760856E-2</v>
      </c>
      <c r="K640" s="13">
        <v>4.9690399499995326E-2</v>
      </c>
      <c r="L640" s="13">
        <v>3.8559455218827941E-2</v>
      </c>
      <c r="M640" s="15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29"/>
      <c r="B641" s="3" t="s">
        <v>274</v>
      </c>
      <c r="C641" s="28"/>
      <c r="D641" s="13">
        <v>0.11190336384838662</v>
      </c>
      <c r="E641" s="13">
        <v>5.4346419940177082E-2</v>
      </c>
      <c r="F641" s="13">
        <v>-8.8846688768964288E-3</v>
      </c>
      <c r="G641" s="13">
        <v>-2.5606570364316017E-2</v>
      </c>
      <c r="H641" s="13">
        <v>-5.9154260239175249E-2</v>
      </c>
      <c r="I641" s="13">
        <v>-8.6809248303180153E-2</v>
      </c>
      <c r="J641" s="13">
        <v>3.4181324476840302E-2</v>
      </c>
      <c r="K641" s="13">
        <v>-0.37776276855989555</v>
      </c>
      <c r="L641" s="13">
        <v>-1.9976360481835487E-2</v>
      </c>
      <c r="M641" s="15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45" t="s">
        <v>275</v>
      </c>
      <c r="C642" s="46"/>
      <c r="D642" s="44">
        <v>1.64</v>
      </c>
      <c r="E642" s="44">
        <v>0.93</v>
      </c>
      <c r="F642" s="44">
        <v>0.14000000000000001</v>
      </c>
      <c r="G642" s="44">
        <v>7.0000000000000007E-2</v>
      </c>
      <c r="H642" s="44">
        <v>0.49</v>
      </c>
      <c r="I642" s="44">
        <v>0.83</v>
      </c>
      <c r="J642" s="44">
        <v>0.67</v>
      </c>
      <c r="K642" s="44">
        <v>4.45</v>
      </c>
      <c r="L642" s="44">
        <v>0</v>
      </c>
      <c r="M642" s="15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B643" s="3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BM643" s="55"/>
    </row>
    <row r="644" spans="1:65" ht="15">
      <c r="B644" s="8" t="s">
        <v>604</v>
      </c>
      <c r="BM644" s="27" t="s">
        <v>67</v>
      </c>
    </row>
    <row r="645" spans="1:65" ht="15">
      <c r="A645" s="24" t="s">
        <v>34</v>
      </c>
      <c r="B645" s="18" t="s">
        <v>114</v>
      </c>
      <c r="C645" s="15" t="s">
        <v>115</v>
      </c>
      <c r="D645" s="16" t="s">
        <v>240</v>
      </c>
      <c r="E645" s="17" t="s">
        <v>240</v>
      </c>
      <c r="F645" s="17" t="s">
        <v>240</v>
      </c>
      <c r="G645" s="17" t="s">
        <v>240</v>
      </c>
      <c r="H645" s="17" t="s">
        <v>240</v>
      </c>
      <c r="I645" s="17" t="s">
        <v>240</v>
      </c>
      <c r="J645" s="17" t="s">
        <v>240</v>
      </c>
      <c r="K645" s="17" t="s">
        <v>240</v>
      </c>
      <c r="L645" s="17" t="s">
        <v>240</v>
      </c>
      <c r="M645" s="17" t="s">
        <v>240</v>
      </c>
      <c r="N645" s="17" t="s">
        <v>240</v>
      </c>
      <c r="O645" s="17" t="s">
        <v>240</v>
      </c>
      <c r="P645" s="17" t="s">
        <v>240</v>
      </c>
      <c r="Q645" s="17" t="s">
        <v>240</v>
      </c>
      <c r="R645" s="17" t="s">
        <v>240</v>
      </c>
      <c r="S645" s="17" t="s">
        <v>240</v>
      </c>
      <c r="T645" s="17" t="s">
        <v>240</v>
      </c>
      <c r="U645" s="17" t="s">
        <v>240</v>
      </c>
      <c r="V645" s="17" t="s">
        <v>240</v>
      </c>
      <c r="W645" s="17" t="s">
        <v>240</v>
      </c>
      <c r="X645" s="17" t="s">
        <v>240</v>
      </c>
      <c r="Y645" s="17" t="s">
        <v>240</v>
      </c>
      <c r="Z645" s="17" t="s">
        <v>240</v>
      </c>
      <c r="AA645" s="17" t="s">
        <v>240</v>
      </c>
      <c r="AB645" s="15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 t="s">
        <v>241</v>
      </c>
      <c r="C646" s="9" t="s">
        <v>241</v>
      </c>
      <c r="D646" s="151" t="s">
        <v>243</v>
      </c>
      <c r="E646" s="152" t="s">
        <v>244</v>
      </c>
      <c r="F646" s="152" t="s">
        <v>245</v>
      </c>
      <c r="G646" s="152" t="s">
        <v>246</v>
      </c>
      <c r="H646" s="152" t="s">
        <v>248</v>
      </c>
      <c r="I646" s="152" t="s">
        <v>249</v>
      </c>
      <c r="J646" s="152" t="s">
        <v>250</v>
      </c>
      <c r="K646" s="152" t="s">
        <v>251</v>
      </c>
      <c r="L646" s="152" t="s">
        <v>252</v>
      </c>
      <c r="M646" s="152" t="s">
        <v>253</v>
      </c>
      <c r="N646" s="152" t="s">
        <v>254</v>
      </c>
      <c r="O646" s="152" t="s">
        <v>255</v>
      </c>
      <c r="P646" s="152" t="s">
        <v>256</v>
      </c>
      <c r="Q646" s="152" t="s">
        <v>257</v>
      </c>
      <c r="R646" s="152" t="s">
        <v>258</v>
      </c>
      <c r="S646" s="152" t="s">
        <v>259</v>
      </c>
      <c r="T646" s="152" t="s">
        <v>261</v>
      </c>
      <c r="U646" s="152" t="s">
        <v>279</v>
      </c>
      <c r="V646" s="152" t="s">
        <v>280</v>
      </c>
      <c r="W646" s="152" t="s">
        <v>262</v>
      </c>
      <c r="X646" s="152" t="s">
        <v>263</v>
      </c>
      <c r="Y646" s="152" t="s">
        <v>281</v>
      </c>
      <c r="Z646" s="152" t="s">
        <v>264</v>
      </c>
      <c r="AA646" s="152" t="s">
        <v>265</v>
      </c>
      <c r="AB646" s="15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 t="s">
        <v>3</v>
      </c>
    </row>
    <row r="647" spans="1:65">
      <c r="A647" s="29"/>
      <c r="B647" s="19"/>
      <c r="C647" s="9"/>
      <c r="D647" s="10" t="s">
        <v>304</v>
      </c>
      <c r="E647" s="11" t="s">
        <v>118</v>
      </c>
      <c r="F647" s="11" t="s">
        <v>118</v>
      </c>
      <c r="G647" s="11" t="s">
        <v>304</v>
      </c>
      <c r="H647" s="11" t="s">
        <v>304</v>
      </c>
      <c r="I647" s="11" t="s">
        <v>305</v>
      </c>
      <c r="J647" s="11" t="s">
        <v>305</v>
      </c>
      <c r="K647" s="11" t="s">
        <v>305</v>
      </c>
      <c r="L647" s="11" t="s">
        <v>305</v>
      </c>
      <c r="M647" s="11" t="s">
        <v>305</v>
      </c>
      <c r="N647" s="11" t="s">
        <v>305</v>
      </c>
      <c r="O647" s="11" t="s">
        <v>304</v>
      </c>
      <c r="P647" s="11" t="s">
        <v>305</v>
      </c>
      <c r="Q647" s="11" t="s">
        <v>304</v>
      </c>
      <c r="R647" s="11" t="s">
        <v>118</v>
      </c>
      <c r="S647" s="11" t="s">
        <v>305</v>
      </c>
      <c r="T647" s="11" t="s">
        <v>305</v>
      </c>
      <c r="U647" s="11" t="s">
        <v>305</v>
      </c>
      <c r="V647" s="11" t="s">
        <v>304</v>
      </c>
      <c r="W647" s="11" t="s">
        <v>305</v>
      </c>
      <c r="X647" s="11" t="s">
        <v>305</v>
      </c>
      <c r="Y647" s="11" t="s">
        <v>305</v>
      </c>
      <c r="Z647" s="11" t="s">
        <v>304</v>
      </c>
      <c r="AA647" s="11" t="s">
        <v>305</v>
      </c>
      <c r="AB647" s="15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</v>
      </c>
    </row>
    <row r="648" spans="1:65">
      <c r="A648" s="29"/>
      <c r="B648" s="19"/>
      <c r="C648" s="9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15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8">
        <v>1</v>
      </c>
      <c r="C649" s="14">
        <v>1</v>
      </c>
      <c r="D649" s="214">
        <v>16.399999999999999</v>
      </c>
      <c r="E649" s="215">
        <v>16</v>
      </c>
      <c r="F649" s="214">
        <v>15.289825086563107</v>
      </c>
      <c r="G649" s="215">
        <v>17.600000000000001</v>
      </c>
      <c r="H649" s="215">
        <v>20.68</v>
      </c>
      <c r="I649" s="214">
        <v>16.399999999999999</v>
      </c>
      <c r="J649" s="214">
        <v>15.6</v>
      </c>
      <c r="K649" s="214">
        <v>14.7</v>
      </c>
      <c r="L649" s="234">
        <v>18.7</v>
      </c>
      <c r="M649" s="214">
        <v>15.400000000000002</v>
      </c>
      <c r="N649" s="215">
        <v>16</v>
      </c>
      <c r="O649" s="214">
        <v>16.899999999999999</v>
      </c>
      <c r="P649" s="214">
        <v>16.600000000000001</v>
      </c>
      <c r="Q649" s="214">
        <v>15.70827476778717</v>
      </c>
      <c r="R649" s="215">
        <v>16</v>
      </c>
      <c r="S649" s="214">
        <v>15.2</v>
      </c>
      <c r="T649" s="215">
        <v>15</v>
      </c>
      <c r="U649" s="214">
        <v>15.400000000000002</v>
      </c>
      <c r="V649" s="214">
        <v>15.5</v>
      </c>
      <c r="W649" s="214">
        <v>15</v>
      </c>
      <c r="X649" s="215">
        <v>17.7</v>
      </c>
      <c r="Y649" s="215">
        <v>16</v>
      </c>
      <c r="Z649" s="234">
        <v>12.9</v>
      </c>
      <c r="AA649" s="214">
        <v>15.7</v>
      </c>
      <c r="AB649" s="216"/>
      <c r="AC649" s="217"/>
      <c r="AD649" s="217"/>
      <c r="AE649" s="217"/>
      <c r="AF649" s="217"/>
      <c r="AG649" s="217"/>
      <c r="AH649" s="217"/>
      <c r="AI649" s="217"/>
      <c r="AJ649" s="217"/>
      <c r="AK649" s="217"/>
      <c r="AL649" s="217"/>
      <c r="AM649" s="217"/>
      <c r="AN649" s="217"/>
      <c r="AO649" s="217"/>
      <c r="AP649" s="217"/>
      <c r="AQ649" s="217"/>
      <c r="AR649" s="217"/>
      <c r="AS649" s="217"/>
      <c r="AT649" s="217"/>
      <c r="AU649" s="217"/>
      <c r="AV649" s="217"/>
      <c r="AW649" s="217"/>
      <c r="AX649" s="217"/>
      <c r="AY649" s="217"/>
      <c r="AZ649" s="217"/>
      <c r="BA649" s="217"/>
      <c r="BB649" s="217"/>
      <c r="BC649" s="217"/>
      <c r="BD649" s="217"/>
      <c r="BE649" s="217"/>
      <c r="BF649" s="217"/>
      <c r="BG649" s="217"/>
      <c r="BH649" s="217"/>
      <c r="BI649" s="217"/>
      <c r="BJ649" s="217"/>
      <c r="BK649" s="217"/>
      <c r="BL649" s="217"/>
      <c r="BM649" s="218">
        <v>1</v>
      </c>
    </row>
    <row r="650" spans="1:65">
      <c r="A650" s="29"/>
      <c r="B650" s="19">
        <v>1</v>
      </c>
      <c r="C650" s="9">
        <v>2</v>
      </c>
      <c r="D650" s="219">
        <v>16.600000000000001</v>
      </c>
      <c r="E650" s="220">
        <v>16</v>
      </c>
      <c r="F650" s="219">
        <v>14.836815220936941</v>
      </c>
      <c r="G650" s="220">
        <v>19.2</v>
      </c>
      <c r="H650" s="220">
        <v>20.98</v>
      </c>
      <c r="I650" s="219">
        <v>16</v>
      </c>
      <c r="J650" s="219">
        <v>15.5</v>
      </c>
      <c r="K650" s="219">
        <v>15.1</v>
      </c>
      <c r="L650" s="219">
        <v>16.399999999999999</v>
      </c>
      <c r="M650" s="219">
        <v>15.8</v>
      </c>
      <c r="N650" s="220">
        <v>16</v>
      </c>
      <c r="O650" s="219">
        <v>15.7</v>
      </c>
      <c r="P650" s="219">
        <v>16.2</v>
      </c>
      <c r="Q650" s="219">
        <v>15.773391468043217</v>
      </c>
      <c r="R650" s="220">
        <v>16</v>
      </c>
      <c r="S650" s="219">
        <v>15.9</v>
      </c>
      <c r="T650" s="220">
        <v>15</v>
      </c>
      <c r="U650" s="219">
        <v>15.8</v>
      </c>
      <c r="V650" s="219">
        <v>16.7</v>
      </c>
      <c r="W650" s="219">
        <v>14.6</v>
      </c>
      <c r="X650" s="220">
        <v>17.7</v>
      </c>
      <c r="Y650" s="220">
        <v>18</v>
      </c>
      <c r="Z650" s="219">
        <v>15</v>
      </c>
      <c r="AA650" s="219">
        <v>15.1</v>
      </c>
      <c r="AB650" s="216"/>
      <c r="AC650" s="217"/>
      <c r="AD650" s="217"/>
      <c r="AE650" s="217"/>
      <c r="AF650" s="217"/>
      <c r="AG650" s="217"/>
      <c r="AH650" s="217"/>
      <c r="AI650" s="217"/>
      <c r="AJ650" s="217"/>
      <c r="AK650" s="217"/>
      <c r="AL650" s="217"/>
      <c r="AM650" s="217"/>
      <c r="AN650" s="217"/>
      <c r="AO650" s="217"/>
      <c r="AP650" s="217"/>
      <c r="AQ650" s="217"/>
      <c r="AR650" s="217"/>
      <c r="AS650" s="217"/>
      <c r="AT650" s="217"/>
      <c r="AU650" s="217"/>
      <c r="AV650" s="217"/>
      <c r="AW650" s="217"/>
      <c r="AX650" s="217"/>
      <c r="AY650" s="217"/>
      <c r="AZ650" s="217"/>
      <c r="BA650" s="217"/>
      <c r="BB650" s="217"/>
      <c r="BC650" s="217"/>
      <c r="BD650" s="217"/>
      <c r="BE650" s="217"/>
      <c r="BF650" s="217"/>
      <c r="BG650" s="217"/>
      <c r="BH650" s="217"/>
      <c r="BI650" s="217"/>
      <c r="BJ650" s="217"/>
      <c r="BK650" s="217"/>
      <c r="BL650" s="217"/>
      <c r="BM650" s="218">
        <v>23</v>
      </c>
    </row>
    <row r="651" spans="1:65">
      <c r="A651" s="29"/>
      <c r="B651" s="19">
        <v>1</v>
      </c>
      <c r="C651" s="9">
        <v>3</v>
      </c>
      <c r="D651" s="219">
        <v>16.3</v>
      </c>
      <c r="E651" s="220">
        <v>16</v>
      </c>
      <c r="F651" s="219">
        <v>15.307150183641728</v>
      </c>
      <c r="G651" s="220">
        <v>19.600000000000001</v>
      </c>
      <c r="H651" s="220">
        <v>21.25</v>
      </c>
      <c r="I651" s="219">
        <v>16.100000000000001</v>
      </c>
      <c r="J651" s="219">
        <v>15.8</v>
      </c>
      <c r="K651" s="219">
        <v>14.7</v>
      </c>
      <c r="L651" s="219">
        <v>15.8</v>
      </c>
      <c r="M651" s="219">
        <v>16.600000000000001</v>
      </c>
      <c r="N651" s="220">
        <v>16</v>
      </c>
      <c r="O651" s="219">
        <v>17</v>
      </c>
      <c r="P651" s="219">
        <v>15.9</v>
      </c>
      <c r="Q651" s="219">
        <v>15.84466656614884</v>
      </c>
      <c r="R651" s="220">
        <v>16</v>
      </c>
      <c r="S651" s="219">
        <v>15.7</v>
      </c>
      <c r="T651" s="220">
        <v>14</v>
      </c>
      <c r="U651" s="219">
        <v>14.8</v>
      </c>
      <c r="V651" s="219">
        <v>16.399999999999999</v>
      </c>
      <c r="W651" s="219">
        <v>14.7</v>
      </c>
      <c r="X651" s="220">
        <v>18.399999999999999</v>
      </c>
      <c r="Y651" s="220">
        <v>15</v>
      </c>
      <c r="Z651" s="219">
        <v>15.5</v>
      </c>
      <c r="AA651" s="219">
        <v>15.5</v>
      </c>
      <c r="AB651" s="216"/>
      <c r="AC651" s="217"/>
      <c r="AD651" s="217"/>
      <c r="AE651" s="217"/>
      <c r="AF651" s="217"/>
      <c r="AG651" s="217"/>
      <c r="AH651" s="217"/>
      <c r="AI651" s="217"/>
      <c r="AJ651" s="217"/>
      <c r="AK651" s="217"/>
      <c r="AL651" s="217"/>
      <c r="AM651" s="217"/>
      <c r="AN651" s="217"/>
      <c r="AO651" s="217"/>
      <c r="AP651" s="217"/>
      <c r="AQ651" s="217"/>
      <c r="AR651" s="217"/>
      <c r="AS651" s="217"/>
      <c r="AT651" s="217"/>
      <c r="AU651" s="217"/>
      <c r="AV651" s="217"/>
      <c r="AW651" s="217"/>
      <c r="AX651" s="217"/>
      <c r="AY651" s="217"/>
      <c r="AZ651" s="217"/>
      <c r="BA651" s="217"/>
      <c r="BB651" s="217"/>
      <c r="BC651" s="217"/>
      <c r="BD651" s="217"/>
      <c r="BE651" s="217"/>
      <c r="BF651" s="217"/>
      <c r="BG651" s="217"/>
      <c r="BH651" s="217"/>
      <c r="BI651" s="217"/>
      <c r="BJ651" s="217"/>
      <c r="BK651" s="217"/>
      <c r="BL651" s="217"/>
      <c r="BM651" s="218">
        <v>16</v>
      </c>
    </row>
    <row r="652" spans="1:65">
      <c r="A652" s="29"/>
      <c r="B652" s="19">
        <v>1</v>
      </c>
      <c r="C652" s="9">
        <v>4</v>
      </c>
      <c r="D652" s="219">
        <v>16.399999999999999</v>
      </c>
      <c r="E652" s="220">
        <v>16</v>
      </c>
      <c r="F652" s="219">
        <v>15.229751094926606</v>
      </c>
      <c r="G652" s="220">
        <v>17.100000000000001</v>
      </c>
      <c r="H652" s="220">
        <v>21.02</v>
      </c>
      <c r="I652" s="219">
        <v>16.5</v>
      </c>
      <c r="J652" s="219">
        <v>15.8</v>
      </c>
      <c r="K652" s="219">
        <v>14.8</v>
      </c>
      <c r="L652" s="219">
        <v>16.600000000000001</v>
      </c>
      <c r="M652" s="219">
        <v>15.400000000000002</v>
      </c>
      <c r="N652" s="220">
        <v>16</v>
      </c>
      <c r="O652" s="219">
        <v>16.5</v>
      </c>
      <c r="P652" s="219">
        <v>16.5</v>
      </c>
      <c r="Q652" s="219">
        <v>15.786494315765252</v>
      </c>
      <c r="R652" s="220">
        <v>16</v>
      </c>
      <c r="S652" s="219">
        <v>16.600000000000001</v>
      </c>
      <c r="T652" s="220">
        <v>15</v>
      </c>
      <c r="U652" s="219">
        <v>15.6</v>
      </c>
      <c r="V652" s="219">
        <v>16</v>
      </c>
      <c r="W652" s="219">
        <v>14.7</v>
      </c>
      <c r="X652" s="220">
        <v>17.3</v>
      </c>
      <c r="Y652" s="220">
        <v>17</v>
      </c>
      <c r="Z652" s="219">
        <v>14.8</v>
      </c>
      <c r="AA652" s="219">
        <v>15.299999999999999</v>
      </c>
      <c r="AB652" s="216"/>
      <c r="AC652" s="217"/>
      <c r="AD652" s="217"/>
      <c r="AE652" s="217"/>
      <c r="AF652" s="217"/>
      <c r="AG652" s="217"/>
      <c r="AH652" s="217"/>
      <c r="AI652" s="217"/>
      <c r="AJ652" s="217"/>
      <c r="AK652" s="217"/>
      <c r="AL652" s="217"/>
      <c r="AM652" s="217"/>
      <c r="AN652" s="217"/>
      <c r="AO652" s="217"/>
      <c r="AP652" s="217"/>
      <c r="AQ652" s="217"/>
      <c r="AR652" s="217"/>
      <c r="AS652" s="217"/>
      <c r="AT652" s="217"/>
      <c r="AU652" s="217"/>
      <c r="AV652" s="217"/>
      <c r="AW652" s="217"/>
      <c r="AX652" s="217"/>
      <c r="AY652" s="217"/>
      <c r="AZ652" s="217"/>
      <c r="BA652" s="217"/>
      <c r="BB652" s="217"/>
      <c r="BC652" s="217"/>
      <c r="BD652" s="217"/>
      <c r="BE652" s="217"/>
      <c r="BF652" s="217"/>
      <c r="BG652" s="217"/>
      <c r="BH652" s="217"/>
      <c r="BI652" s="217"/>
      <c r="BJ652" s="217"/>
      <c r="BK652" s="217"/>
      <c r="BL652" s="217"/>
      <c r="BM652" s="218">
        <v>15.699101907396809</v>
      </c>
    </row>
    <row r="653" spans="1:65">
      <c r="A653" s="29"/>
      <c r="B653" s="19">
        <v>1</v>
      </c>
      <c r="C653" s="9">
        <v>5</v>
      </c>
      <c r="D653" s="219">
        <v>16.5</v>
      </c>
      <c r="E653" s="220">
        <v>16</v>
      </c>
      <c r="F653" s="219">
        <v>14.763843429375958</v>
      </c>
      <c r="G653" s="220">
        <v>19.399999999999999</v>
      </c>
      <c r="H653" s="220">
        <v>21.58</v>
      </c>
      <c r="I653" s="219">
        <v>16.8</v>
      </c>
      <c r="J653" s="219">
        <v>15.299999999999999</v>
      </c>
      <c r="K653" s="219">
        <v>15.2</v>
      </c>
      <c r="L653" s="219">
        <v>16.399999999999999</v>
      </c>
      <c r="M653" s="219">
        <v>16.2</v>
      </c>
      <c r="N653" s="220">
        <v>16</v>
      </c>
      <c r="O653" s="219">
        <v>15.2</v>
      </c>
      <c r="P653" s="219">
        <v>15.7</v>
      </c>
      <c r="Q653" s="219">
        <v>15.319299588079323</v>
      </c>
      <c r="R653" s="220">
        <v>15</v>
      </c>
      <c r="S653" s="219">
        <v>15.6</v>
      </c>
      <c r="T653" s="220">
        <v>15</v>
      </c>
      <c r="U653" s="219">
        <v>15.5</v>
      </c>
      <c r="V653" s="219">
        <v>16.100000000000001</v>
      </c>
      <c r="W653" s="219">
        <v>14.5</v>
      </c>
      <c r="X653" s="220">
        <v>17.8</v>
      </c>
      <c r="Y653" s="220">
        <v>16</v>
      </c>
      <c r="Z653" s="219">
        <v>15.1</v>
      </c>
      <c r="AA653" s="219">
        <v>15.7</v>
      </c>
      <c r="AB653" s="216"/>
      <c r="AC653" s="217"/>
      <c r="AD653" s="217"/>
      <c r="AE653" s="217"/>
      <c r="AF653" s="217"/>
      <c r="AG653" s="217"/>
      <c r="AH653" s="217"/>
      <c r="AI653" s="217"/>
      <c r="AJ653" s="217"/>
      <c r="AK653" s="217"/>
      <c r="AL653" s="217"/>
      <c r="AM653" s="217"/>
      <c r="AN653" s="217"/>
      <c r="AO653" s="217"/>
      <c r="AP653" s="217"/>
      <c r="AQ653" s="217"/>
      <c r="AR653" s="217"/>
      <c r="AS653" s="217"/>
      <c r="AT653" s="217"/>
      <c r="AU653" s="217"/>
      <c r="AV653" s="217"/>
      <c r="AW653" s="217"/>
      <c r="AX653" s="217"/>
      <c r="AY653" s="217"/>
      <c r="AZ653" s="217"/>
      <c r="BA653" s="217"/>
      <c r="BB653" s="217"/>
      <c r="BC653" s="217"/>
      <c r="BD653" s="217"/>
      <c r="BE653" s="217"/>
      <c r="BF653" s="217"/>
      <c r="BG653" s="217"/>
      <c r="BH653" s="217"/>
      <c r="BI653" s="217"/>
      <c r="BJ653" s="217"/>
      <c r="BK653" s="217"/>
      <c r="BL653" s="217"/>
      <c r="BM653" s="218">
        <v>44</v>
      </c>
    </row>
    <row r="654" spans="1:65">
      <c r="A654" s="29"/>
      <c r="B654" s="19">
        <v>1</v>
      </c>
      <c r="C654" s="9">
        <v>6</v>
      </c>
      <c r="D654" s="219">
        <v>16.7</v>
      </c>
      <c r="E654" s="220">
        <v>16</v>
      </c>
      <c r="F654" s="219">
        <v>14.957789060636106</v>
      </c>
      <c r="G654" s="220">
        <v>18.100000000000001</v>
      </c>
      <c r="H654" s="220">
        <v>21.07</v>
      </c>
      <c r="I654" s="219">
        <v>15.5</v>
      </c>
      <c r="J654" s="219">
        <v>15.6</v>
      </c>
      <c r="K654" s="219">
        <v>14.6</v>
      </c>
      <c r="L654" s="219">
        <v>15.400000000000002</v>
      </c>
      <c r="M654" s="219">
        <v>16.2</v>
      </c>
      <c r="N654" s="220">
        <v>16</v>
      </c>
      <c r="O654" s="219">
        <v>16.5</v>
      </c>
      <c r="P654" s="219">
        <v>16.5</v>
      </c>
      <c r="Q654" s="219">
        <v>16.096482328189559</v>
      </c>
      <c r="R654" s="220">
        <v>16</v>
      </c>
      <c r="S654" s="219">
        <v>16</v>
      </c>
      <c r="T654" s="220">
        <v>15</v>
      </c>
      <c r="U654" s="219">
        <v>15.8</v>
      </c>
      <c r="V654" s="219">
        <v>15.9</v>
      </c>
      <c r="W654" s="219">
        <v>14.8</v>
      </c>
      <c r="X654" s="220">
        <v>18</v>
      </c>
      <c r="Y654" s="220">
        <v>15</v>
      </c>
      <c r="Z654" s="219">
        <v>14.5</v>
      </c>
      <c r="AA654" s="219">
        <v>15.8</v>
      </c>
      <c r="AB654" s="216"/>
      <c r="AC654" s="217"/>
      <c r="AD654" s="217"/>
      <c r="AE654" s="217"/>
      <c r="AF654" s="217"/>
      <c r="AG654" s="217"/>
      <c r="AH654" s="217"/>
      <c r="AI654" s="217"/>
      <c r="AJ654" s="217"/>
      <c r="AK654" s="217"/>
      <c r="AL654" s="217"/>
      <c r="AM654" s="217"/>
      <c r="AN654" s="217"/>
      <c r="AO654" s="217"/>
      <c r="AP654" s="217"/>
      <c r="AQ654" s="217"/>
      <c r="AR654" s="217"/>
      <c r="AS654" s="217"/>
      <c r="AT654" s="217"/>
      <c r="AU654" s="217"/>
      <c r="AV654" s="217"/>
      <c r="AW654" s="217"/>
      <c r="AX654" s="217"/>
      <c r="AY654" s="217"/>
      <c r="AZ654" s="217"/>
      <c r="BA654" s="217"/>
      <c r="BB654" s="217"/>
      <c r="BC654" s="217"/>
      <c r="BD654" s="217"/>
      <c r="BE654" s="217"/>
      <c r="BF654" s="217"/>
      <c r="BG654" s="217"/>
      <c r="BH654" s="217"/>
      <c r="BI654" s="217"/>
      <c r="BJ654" s="217"/>
      <c r="BK654" s="217"/>
      <c r="BL654" s="217"/>
      <c r="BM654" s="221"/>
    </row>
    <row r="655" spans="1:65">
      <c r="A655" s="29"/>
      <c r="B655" s="20" t="s">
        <v>271</v>
      </c>
      <c r="C655" s="12"/>
      <c r="D655" s="222">
        <v>16.483333333333331</v>
      </c>
      <c r="E655" s="222">
        <v>16</v>
      </c>
      <c r="F655" s="222">
        <v>15.06419567934674</v>
      </c>
      <c r="G655" s="222">
        <v>18.5</v>
      </c>
      <c r="H655" s="222">
        <v>21.096666666666664</v>
      </c>
      <c r="I655" s="222">
        <v>16.216666666666665</v>
      </c>
      <c r="J655" s="222">
        <v>15.6</v>
      </c>
      <c r="K655" s="222">
        <v>14.85</v>
      </c>
      <c r="L655" s="222">
        <v>16.55</v>
      </c>
      <c r="M655" s="222">
        <v>15.933333333333335</v>
      </c>
      <c r="N655" s="222">
        <v>16</v>
      </c>
      <c r="O655" s="222">
        <v>16.3</v>
      </c>
      <c r="P655" s="222">
        <v>16.233333333333331</v>
      </c>
      <c r="Q655" s="222">
        <v>15.754768172335559</v>
      </c>
      <c r="R655" s="222">
        <v>15.833333333333334</v>
      </c>
      <c r="S655" s="222">
        <v>15.833333333333334</v>
      </c>
      <c r="T655" s="222">
        <v>14.833333333333334</v>
      </c>
      <c r="U655" s="222">
        <v>15.483333333333333</v>
      </c>
      <c r="V655" s="222">
        <v>16.099999999999998</v>
      </c>
      <c r="W655" s="222">
        <v>14.716666666666667</v>
      </c>
      <c r="X655" s="222">
        <v>17.816666666666666</v>
      </c>
      <c r="Y655" s="222">
        <v>16.166666666666668</v>
      </c>
      <c r="Z655" s="222">
        <v>14.633333333333333</v>
      </c>
      <c r="AA655" s="222">
        <v>15.516666666666666</v>
      </c>
      <c r="AB655" s="216"/>
      <c r="AC655" s="217"/>
      <c r="AD655" s="217"/>
      <c r="AE655" s="217"/>
      <c r="AF655" s="217"/>
      <c r="AG655" s="217"/>
      <c r="AH655" s="217"/>
      <c r="AI655" s="217"/>
      <c r="AJ655" s="217"/>
      <c r="AK655" s="217"/>
      <c r="AL655" s="217"/>
      <c r="AM655" s="217"/>
      <c r="AN655" s="217"/>
      <c r="AO655" s="217"/>
      <c r="AP655" s="217"/>
      <c r="AQ655" s="217"/>
      <c r="AR655" s="217"/>
      <c r="AS655" s="217"/>
      <c r="AT655" s="217"/>
      <c r="AU655" s="217"/>
      <c r="AV655" s="217"/>
      <c r="AW655" s="217"/>
      <c r="AX655" s="217"/>
      <c r="AY655" s="217"/>
      <c r="AZ655" s="217"/>
      <c r="BA655" s="217"/>
      <c r="BB655" s="217"/>
      <c r="BC655" s="217"/>
      <c r="BD655" s="217"/>
      <c r="BE655" s="217"/>
      <c r="BF655" s="217"/>
      <c r="BG655" s="217"/>
      <c r="BH655" s="217"/>
      <c r="BI655" s="217"/>
      <c r="BJ655" s="217"/>
      <c r="BK655" s="217"/>
      <c r="BL655" s="217"/>
      <c r="BM655" s="221"/>
    </row>
    <row r="656" spans="1:65">
      <c r="A656" s="29"/>
      <c r="B656" s="3" t="s">
        <v>272</v>
      </c>
      <c r="C656" s="28"/>
      <c r="D656" s="219">
        <v>16.45</v>
      </c>
      <c r="E656" s="219">
        <v>16</v>
      </c>
      <c r="F656" s="219">
        <v>15.093770077781356</v>
      </c>
      <c r="G656" s="219">
        <v>18.649999999999999</v>
      </c>
      <c r="H656" s="219">
        <v>21.045000000000002</v>
      </c>
      <c r="I656" s="219">
        <v>16.25</v>
      </c>
      <c r="J656" s="219">
        <v>15.6</v>
      </c>
      <c r="K656" s="219">
        <v>14.75</v>
      </c>
      <c r="L656" s="219">
        <v>16.399999999999999</v>
      </c>
      <c r="M656" s="219">
        <v>16</v>
      </c>
      <c r="N656" s="219">
        <v>16</v>
      </c>
      <c r="O656" s="219">
        <v>16.5</v>
      </c>
      <c r="P656" s="219">
        <v>16.350000000000001</v>
      </c>
      <c r="Q656" s="219">
        <v>15.779942891904234</v>
      </c>
      <c r="R656" s="219">
        <v>16</v>
      </c>
      <c r="S656" s="219">
        <v>15.8</v>
      </c>
      <c r="T656" s="219">
        <v>15</v>
      </c>
      <c r="U656" s="219">
        <v>15.55</v>
      </c>
      <c r="V656" s="219">
        <v>16.05</v>
      </c>
      <c r="W656" s="219">
        <v>14.7</v>
      </c>
      <c r="X656" s="219">
        <v>17.75</v>
      </c>
      <c r="Y656" s="219">
        <v>16</v>
      </c>
      <c r="Z656" s="219">
        <v>14.9</v>
      </c>
      <c r="AA656" s="219">
        <v>15.6</v>
      </c>
      <c r="AB656" s="216"/>
      <c r="AC656" s="217"/>
      <c r="AD656" s="217"/>
      <c r="AE656" s="217"/>
      <c r="AF656" s="217"/>
      <c r="AG656" s="217"/>
      <c r="AH656" s="217"/>
      <c r="AI656" s="217"/>
      <c r="AJ656" s="217"/>
      <c r="AK656" s="217"/>
      <c r="AL656" s="217"/>
      <c r="AM656" s="217"/>
      <c r="AN656" s="217"/>
      <c r="AO656" s="217"/>
      <c r="AP656" s="217"/>
      <c r="AQ656" s="217"/>
      <c r="AR656" s="217"/>
      <c r="AS656" s="217"/>
      <c r="AT656" s="217"/>
      <c r="AU656" s="217"/>
      <c r="AV656" s="217"/>
      <c r="AW656" s="217"/>
      <c r="AX656" s="217"/>
      <c r="AY656" s="217"/>
      <c r="AZ656" s="217"/>
      <c r="BA656" s="217"/>
      <c r="BB656" s="217"/>
      <c r="BC656" s="217"/>
      <c r="BD656" s="217"/>
      <c r="BE656" s="217"/>
      <c r="BF656" s="217"/>
      <c r="BG656" s="217"/>
      <c r="BH656" s="217"/>
      <c r="BI656" s="217"/>
      <c r="BJ656" s="217"/>
      <c r="BK656" s="217"/>
      <c r="BL656" s="217"/>
      <c r="BM656" s="221"/>
    </row>
    <row r="657" spans="1:65">
      <c r="A657" s="29"/>
      <c r="B657" s="3" t="s">
        <v>273</v>
      </c>
      <c r="C657" s="28"/>
      <c r="D657" s="23">
        <v>0.14719601443879762</v>
      </c>
      <c r="E657" s="23">
        <v>0</v>
      </c>
      <c r="F657" s="23">
        <v>0.24107253332573822</v>
      </c>
      <c r="G657" s="23">
        <v>1.043072384832423</v>
      </c>
      <c r="H657" s="23">
        <v>0.30031094996131319</v>
      </c>
      <c r="I657" s="23">
        <v>0.45350486950711638</v>
      </c>
      <c r="J657" s="23">
        <v>0.18973665961010339</v>
      </c>
      <c r="K657" s="23">
        <v>0.24289915602982232</v>
      </c>
      <c r="L657" s="23">
        <v>1.1449890829173868</v>
      </c>
      <c r="M657" s="23">
        <v>0.4844240566555979</v>
      </c>
      <c r="N657" s="23">
        <v>0</v>
      </c>
      <c r="O657" s="23">
        <v>0.70710678118654757</v>
      </c>
      <c r="P657" s="23">
        <v>0.36696957185394402</v>
      </c>
      <c r="Q657" s="23">
        <v>0.25218968471441749</v>
      </c>
      <c r="R657" s="23">
        <v>0.40824829046386302</v>
      </c>
      <c r="S657" s="23">
        <v>0.46761807778000564</v>
      </c>
      <c r="T657" s="23">
        <v>0.40824829046386302</v>
      </c>
      <c r="U657" s="23">
        <v>0.37103458958251667</v>
      </c>
      <c r="V657" s="23">
        <v>0.41472882706655395</v>
      </c>
      <c r="W657" s="23">
        <v>0.17224014243685098</v>
      </c>
      <c r="X657" s="23">
        <v>0.36560452221856643</v>
      </c>
      <c r="Y657" s="23">
        <v>1.1690451944500122</v>
      </c>
      <c r="Z657" s="23">
        <v>0.91140916534049976</v>
      </c>
      <c r="AA657" s="23">
        <v>0.27141603981096402</v>
      </c>
      <c r="AB657" s="15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29"/>
      <c r="B658" s="3" t="s">
        <v>87</v>
      </c>
      <c r="C658" s="28"/>
      <c r="D658" s="13">
        <v>8.9299907647399993E-3</v>
      </c>
      <c r="E658" s="13">
        <v>0</v>
      </c>
      <c r="F658" s="13">
        <v>1.6003013931653359E-2</v>
      </c>
      <c r="G658" s="13">
        <v>5.6382291072022868E-2</v>
      </c>
      <c r="H658" s="13">
        <v>1.4234995258080892E-2</v>
      </c>
      <c r="I658" s="13">
        <v>2.7965356804138732E-2</v>
      </c>
      <c r="J658" s="13">
        <v>1.2162606385263038E-2</v>
      </c>
      <c r="K658" s="13">
        <v>1.635684552389376E-2</v>
      </c>
      <c r="L658" s="13">
        <v>6.9183630387757503E-2</v>
      </c>
      <c r="M658" s="13">
        <v>3.0403183472108651E-2</v>
      </c>
      <c r="N658" s="13">
        <v>0</v>
      </c>
      <c r="O658" s="13">
        <v>4.3380784121874079E-2</v>
      </c>
      <c r="P658" s="13">
        <v>2.2605928450961647E-2</v>
      </c>
      <c r="Q658" s="13">
        <v>1.6007197437360433E-2</v>
      </c>
      <c r="R658" s="13">
        <v>2.57841025556124E-2</v>
      </c>
      <c r="S658" s="13">
        <v>2.9533773333474039E-2</v>
      </c>
      <c r="T658" s="13">
        <v>2.7522356660485147E-2</v>
      </c>
      <c r="U658" s="13">
        <v>2.3963482642573739E-2</v>
      </c>
      <c r="V658" s="13">
        <v>2.5759554476183479E-2</v>
      </c>
      <c r="W658" s="13">
        <v>1.1703746937951369E-2</v>
      </c>
      <c r="X658" s="13">
        <v>2.0520366074007472E-2</v>
      </c>
      <c r="Y658" s="13">
        <v>7.2312073883505898E-2</v>
      </c>
      <c r="Z658" s="13">
        <v>6.2283086469738028E-2</v>
      </c>
      <c r="AA658" s="13">
        <v>1.7491903747215726E-2</v>
      </c>
      <c r="AB658" s="15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29"/>
      <c r="B659" s="3" t="s">
        <v>274</v>
      </c>
      <c r="C659" s="28"/>
      <c r="D659" s="13">
        <v>4.9953903768662267E-2</v>
      </c>
      <c r="E659" s="13">
        <v>1.9166579997892619E-2</v>
      </c>
      <c r="F659" s="13">
        <v>-4.0442200566321862E-2</v>
      </c>
      <c r="G659" s="13">
        <v>0.17841135812256348</v>
      </c>
      <c r="H659" s="13">
        <v>0.34381360100138791</v>
      </c>
      <c r="I659" s="13">
        <v>3.2967794102030767E-2</v>
      </c>
      <c r="J659" s="13">
        <v>-6.3125845020546301E-3</v>
      </c>
      <c r="K659" s="13">
        <v>-5.4086017939455888E-2</v>
      </c>
      <c r="L659" s="13">
        <v>5.4200431185320364E-2</v>
      </c>
      <c r="M659" s="13">
        <v>1.4920052581234966E-2</v>
      </c>
      <c r="N659" s="13">
        <v>1.9166579997892619E-2</v>
      </c>
      <c r="O659" s="13">
        <v>3.8275953372853166E-2</v>
      </c>
      <c r="P659" s="13">
        <v>3.402942595619507E-2</v>
      </c>
      <c r="Q659" s="13">
        <v>3.5458248036801532E-3</v>
      </c>
      <c r="R659" s="13">
        <v>8.5502614562480428E-3</v>
      </c>
      <c r="S659" s="13">
        <v>8.5502614562480428E-3</v>
      </c>
      <c r="T659" s="13">
        <v>-5.5147649793620301E-2</v>
      </c>
      <c r="U659" s="13">
        <v>-1.3744007481205966E-2</v>
      </c>
      <c r="V659" s="13">
        <v>2.553637112287932E-2</v>
      </c>
      <c r="W659" s="13">
        <v>-6.2579072772771638E-2</v>
      </c>
      <c r="X659" s="13">
        <v>0.13488445210182021</v>
      </c>
      <c r="Y659" s="13">
        <v>2.9782898539537417E-2</v>
      </c>
      <c r="Z659" s="13">
        <v>-6.7887232043594037E-2</v>
      </c>
      <c r="AA659" s="13">
        <v>-1.1620743772877029E-2</v>
      </c>
      <c r="AB659" s="15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29"/>
      <c r="B660" s="45" t="s">
        <v>275</v>
      </c>
      <c r="C660" s="46"/>
      <c r="D660" s="44">
        <v>0.82</v>
      </c>
      <c r="E660" s="44" t="s">
        <v>276</v>
      </c>
      <c r="F660" s="44">
        <v>1.3</v>
      </c>
      <c r="G660" s="44">
        <v>3.85</v>
      </c>
      <c r="H660" s="44">
        <v>7.74</v>
      </c>
      <c r="I660" s="44">
        <v>0.42</v>
      </c>
      <c r="J660" s="44">
        <v>0.5</v>
      </c>
      <c r="K660" s="44">
        <v>1.62</v>
      </c>
      <c r="L660" s="44">
        <v>0.92</v>
      </c>
      <c r="M660" s="44">
        <v>0</v>
      </c>
      <c r="N660" s="44" t="s">
        <v>276</v>
      </c>
      <c r="O660" s="44">
        <v>0.55000000000000004</v>
      </c>
      <c r="P660" s="44">
        <v>0.45</v>
      </c>
      <c r="Q660" s="44">
        <v>0.27</v>
      </c>
      <c r="R660" s="44" t="s">
        <v>276</v>
      </c>
      <c r="S660" s="44">
        <v>0.15</v>
      </c>
      <c r="T660" s="44" t="s">
        <v>276</v>
      </c>
      <c r="U660" s="44">
        <v>0.67</v>
      </c>
      <c r="V660" s="44">
        <v>0.25</v>
      </c>
      <c r="W660" s="44">
        <v>1.82</v>
      </c>
      <c r="X660" s="44">
        <v>2.82</v>
      </c>
      <c r="Y660" s="44" t="s">
        <v>276</v>
      </c>
      <c r="Z660" s="44">
        <v>1.95</v>
      </c>
      <c r="AA660" s="44">
        <v>0.62</v>
      </c>
      <c r="AB660" s="15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B661" s="30" t="s">
        <v>320</v>
      </c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BM661" s="55"/>
    </row>
    <row r="662" spans="1:65">
      <c r="BM662" s="55"/>
    </row>
    <row r="663" spans="1:65" ht="15">
      <c r="B663" s="8" t="s">
        <v>605</v>
      </c>
      <c r="BM663" s="27" t="s">
        <v>67</v>
      </c>
    </row>
    <row r="664" spans="1:65" ht="15">
      <c r="A664" s="24" t="s">
        <v>58</v>
      </c>
      <c r="B664" s="18" t="s">
        <v>114</v>
      </c>
      <c r="C664" s="15" t="s">
        <v>115</v>
      </c>
      <c r="D664" s="16" t="s">
        <v>240</v>
      </c>
      <c r="E664" s="17" t="s">
        <v>240</v>
      </c>
      <c r="F664" s="17" t="s">
        <v>240</v>
      </c>
      <c r="G664" s="17" t="s">
        <v>240</v>
      </c>
      <c r="H664" s="17" t="s">
        <v>240</v>
      </c>
      <c r="I664" s="17" t="s">
        <v>240</v>
      </c>
      <c r="J664" s="17" t="s">
        <v>240</v>
      </c>
      <c r="K664" s="17" t="s">
        <v>240</v>
      </c>
      <c r="L664" s="17" t="s">
        <v>240</v>
      </c>
      <c r="M664" s="17" t="s">
        <v>240</v>
      </c>
      <c r="N664" s="17" t="s">
        <v>240</v>
      </c>
      <c r="O664" s="17" t="s">
        <v>240</v>
      </c>
      <c r="P664" s="17" t="s">
        <v>240</v>
      </c>
      <c r="Q664" s="17" t="s">
        <v>240</v>
      </c>
      <c r="R664" s="17" t="s">
        <v>240</v>
      </c>
      <c r="S664" s="17" t="s">
        <v>240</v>
      </c>
      <c r="T664" s="17" t="s">
        <v>240</v>
      </c>
      <c r="U664" s="17" t="s">
        <v>240</v>
      </c>
      <c r="V664" s="17" t="s">
        <v>240</v>
      </c>
      <c r="W664" s="17" t="s">
        <v>240</v>
      </c>
      <c r="X664" s="17" t="s">
        <v>240</v>
      </c>
      <c r="Y664" s="17" t="s">
        <v>240</v>
      </c>
      <c r="Z664" s="17" t="s">
        <v>240</v>
      </c>
      <c r="AA664" s="17" t="s">
        <v>240</v>
      </c>
      <c r="AB664" s="17" t="s">
        <v>240</v>
      </c>
      <c r="AC664" s="15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1</v>
      </c>
    </row>
    <row r="665" spans="1:65">
      <c r="A665" s="29"/>
      <c r="B665" s="19" t="s">
        <v>241</v>
      </c>
      <c r="C665" s="9" t="s">
        <v>241</v>
      </c>
      <c r="D665" s="151" t="s">
        <v>243</v>
      </c>
      <c r="E665" s="152" t="s">
        <v>244</v>
      </c>
      <c r="F665" s="152" t="s">
        <v>245</v>
      </c>
      <c r="G665" s="152" t="s">
        <v>246</v>
      </c>
      <c r="H665" s="152" t="s">
        <v>248</v>
      </c>
      <c r="I665" s="152" t="s">
        <v>249</v>
      </c>
      <c r="J665" s="152" t="s">
        <v>250</v>
      </c>
      <c r="K665" s="152" t="s">
        <v>251</v>
      </c>
      <c r="L665" s="152" t="s">
        <v>252</v>
      </c>
      <c r="M665" s="152" t="s">
        <v>253</v>
      </c>
      <c r="N665" s="152" t="s">
        <v>254</v>
      </c>
      <c r="O665" s="152" t="s">
        <v>255</v>
      </c>
      <c r="P665" s="152" t="s">
        <v>256</v>
      </c>
      <c r="Q665" s="152" t="s">
        <v>257</v>
      </c>
      <c r="R665" s="152" t="s">
        <v>258</v>
      </c>
      <c r="S665" s="152" t="s">
        <v>259</v>
      </c>
      <c r="T665" s="152" t="s">
        <v>261</v>
      </c>
      <c r="U665" s="152" t="s">
        <v>279</v>
      </c>
      <c r="V665" s="152" t="s">
        <v>308</v>
      </c>
      <c r="W665" s="152" t="s">
        <v>280</v>
      </c>
      <c r="X665" s="152" t="s">
        <v>262</v>
      </c>
      <c r="Y665" s="152" t="s">
        <v>263</v>
      </c>
      <c r="Z665" s="152" t="s">
        <v>281</v>
      </c>
      <c r="AA665" s="152" t="s">
        <v>264</v>
      </c>
      <c r="AB665" s="152" t="s">
        <v>265</v>
      </c>
      <c r="AC665" s="15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 t="s">
        <v>1</v>
      </c>
    </row>
    <row r="666" spans="1:65">
      <c r="A666" s="29"/>
      <c r="B666" s="19"/>
      <c r="C666" s="9"/>
      <c r="D666" s="10" t="s">
        <v>118</v>
      </c>
      <c r="E666" s="11" t="s">
        <v>118</v>
      </c>
      <c r="F666" s="11" t="s">
        <v>118</v>
      </c>
      <c r="G666" s="11" t="s">
        <v>304</v>
      </c>
      <c r="H666" s="11" t="s">
        <v>304</v>
      </c>
      <c r="I666" s="11" t="s">
        <v>305</v>
      </c>
      <c r="J666" s="11" t="s">
        <v>305</v>
      </c>
      <c r="K666" s="11" t="s">
        <v>305</v>
      </c>
      <c r="L666" s="11" t="s">
        <v>305</v>
      </c>
      <c r="M666" s="11" t="s">
        <v>305</v>
      </c>
      <c r="N666" s="11" t="s">
        <v>305</v>
      </c>
      <c r="O666" s="11" t="s">
        <v>304</v>
      </c>
      <c r="P666" s="11" t="s">
        <v>305</v>
      </c>
      <c r="Q666" s="11" t="s">
        <v>304</v>
      </c>
      <c r="R666" s="11" t="s">
        <v>118</v>
      </c>
      <c r="S666" s="11" t="s">
        <v>305</v>
      </c>
      <c r="T666" s="11" t="s">
        <v>305</v>
      </c>
      <c r="U666" s="11" t="s">
        <v>305</v>
      </c>
      <c r="V666" s="11" t="s">
        <v>118</v>
      </c>
      <c r="W666" s="11" t="s">
        <v>304</v>
      </c>
      <c r="X666" s="11" t="s">
        <v>305</v>
      </c>
      <c r="Y666" s="11" t="s">
        <v>305</v>
      </c>
      <c r="Z666" s="11" t="s">
        <v>305</v>
      </c>
      <c r="AA666" s="11" t="s">
        <v>304</v>
      </c>
      <c r="AB666" s="11" t="s">
        <v>305</v>
      </c>
      <c r="AC666" s="15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3</v>
      </c>
    </row>
    <row r="667" spans="1:65">
      <c r="A667" s="29"/>
      <c r="B667" s="19"/>
      <c r="C667" s="9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15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3</v>
      </c>
    </row>
    <row r="668" spans="1:65">
      <c r="A668" s="29"/>
      <c r="B668" s="18">
        <v>1</v>
      </c>
      <c r="C668" s="14">
        <v>1</v>
      </c>
      <c r="D668" s="204">
        <v>8.3199999999999996E-2</v>
      </c>
      <c r="E668" s="204">
        <v>8.4999999999999992E-2</v>
      </c>
      <c r="F668" s="204">
        <v>8.4405150997046652E-2</v>
      </c>
      <c r="G668" s="204">
        <v>8.3000000000000004E-2</v>
      </c>
      <c r="H668" s="206">
        <v>0.27700000000000002</v>
      </c>
      <c r="I668" s="204">
        <v>8.4999999999999992E-2</v>
      </c>
      <c r="J668" s="204">
        <v>8.3000000000000004E-2</v>
      </c>
      <c r="K668" s="204">
        <v>8.6999999999999994E-2</v>
      </c>
      <c r="L668" s="204">
        <v>8.8999999999999996E-2</v>
      </c>
      <c r="M668" s="204">
        <v>8.3000000000000004E-2</v>
      </c>
      <c r="N668" s="204">
        <v>8.5999999999999993E-2</v>
      </c>
      <c r="O668" s="205">
        <v>9.5000000000000001E-2</v>
      </c>
      <c r="P668" s="204">
        <v>7.9600000000000004E-2</v>
      </c>
      <c r="Q668" s="204">
        <v>8.4803402114168841E-2</v>
      </c>
      <c r="R668" s="204">
        <v>9.0999999999999998E-2</v>
      </c>
      <c r="S668" s="204">
        <v>8.43E-2</v>
      </c>
      <c r="T668" s="204">
        <v>8.5699999999999998E-2</v>
      </c>
      <c r="U668" s="204">
        <v>9.4300000000000009E-2</v>
      </c>
      <c r="V668" s="205">
        <v>7.0000000000000007E-2</v>
      </c>
      <c r="W668" s="204">
        <v>8.1900000000000001E-2</v>
      </c>
      <c r="X668" s="204">
        <v>8.6399999999999991E-2</v>
      </c>
      <c r="Y668" s="204">
        <v>0.09</v>
      </c>
      <c r="Z668" s="204">
        <v>7.9000000000000001E-2</v>
      </c>
      <c r="AA668" s="204">
        <v>8.0199999999999994E-2</v>
      </c>
      <c r="AB668" s="204">
        <v>8.1000000000000003E-2</v>
      </c>
      <c r="AC668" s="207"/>
      <c r="AD668" s="208"/>
      <c r="AE668" s="208"/>
      <c r="AF668" s="208"/>
      <c r="AG668" s="208"/>
      <c r="AH668" s="208"/>
      <c r="AI668" s="208"/>
      <c r="AJ668" s="208"/>
      <c r="AK668" s="208"/>
      <c r="AL668" s="208"/>
      <c r="AM668" s="208"/>
      <c r="AN668" s="208"/>
      <c r="AO668" s="208"/>
      <c r="AP668" s="208"/>
      <c r="AQ668" s="208"/>
      <c r="AR668" s="208"/>
      <c r="AS668" s="208"/>
      <c r="AT668" s="208"/>
      <c r="AU668" s="208"/>
      <c r="AV668" s="208"/>
      <c r="AW668" s="208"/>
      <c r="AX668" s="208"/>
      <c r="AY668" s="208"/>
      <c r="AZ668" s="208"/>
      <c r="BA668" s="208"/>
      <c r="BB668" s="208"/>
      <c r="BC668" s="208"/>
      <c r="BD668" s="208"/>
      <c r="BE668" s="208"/>
      <c r="BF668" s="208"/>
      <c r="BG668" s="208"/>
      <c r="BH668" s="208"/>
      <c r="BI668" s="208"/>
      <c r="BJ668" s="208"/>
      <c r="BK668" s="208"/>
      <c r="BL668" s="208"/>
      <c r="BM668" s="209">
        <v>1</v>
      </c>
    </row>
    <row r="669" spans="1:65">
      <c r="A669" s="29"/>
      <c r="B669" s="19">
        <v>1</v>
      </c>
      <c r="C669" s="9">
        <v>2</v>
      </c>
      <c r="D669" s="23">
        <v>8.4400000000000003E-2</v>
      </c>
      <c r="E669" s="23">
        <v>8.4999999999999992E-2</v>
      </c>
      <c r="F669" s="23">
        <v>8.3909207759847226E-2</v>
      </c>
      <c r="G669" s="23">
        <v>8.6999999999999994E-2</v>
      </c>
      <c r="H669" s="211">
        <v>0.313</v>
      </c>
      <c r="I669" s="23">
        <v>8.6999999999999994E-2</v>
      </c>
      <c r="J669" s="23">
        <v>0.08</v>
      </c>
      <c r="K669" s="23">
        <v>8.5999999999999993E-2</v>
      </c>
      <c r="L669" s="23">
        <v>8.8999999999999996E-2</v>
      </c>
      <c r="M669" s="23">
        <v>8.4000000000000005E-2</v>
      </c>
      <c r="N669" s="23">
        <v>8.6999999999999994E-2</v>
      </c>
      <c r="O669" s="211">
        <v>9.4E-2</v>
      </c>
      <c r="P669" s="23">
        <v>8.2500000000000004E-2</v>
      </c>
      <c r="Q669" s="23">
        <v>8.5406827861335757E-2</v>
      </c>
      <c r="R669" s="23">
        <v>9.4E-2</v>
      </c>
      <c r="S669" s="23">
        <v>8.3600000000000008E-2</v>
      </c>
      <c r="T669" s="23">
        <v>8.4099999999999994E-2</v>
      </c>
      <c r="U669" s="23">
        <v>8.8099999999999998E-2</v>
      </c>
      <c r="V669" s="211">
        <v>7.1999999999999995E-2</v>
      </c>
      <c r="W669" s="23">
        <v>8.6099999999999996E-2</v>
      </c>
      <c r="X669" s="23">
        <v>8.6399999999999991E-2</v>
      </c>
      <c r="Y669" s="23">
        <v>0.09</v>
      </c>
      <c r="Z669" s="23">
        <v>7.9000000000000001E-2</v>
      </c>
      <c r="AA669" s="23">
        <v>8.2100000000000006E-2</v>
      </c>
      <c r="AB669" s="212">
        <v>7.6999999999999999E-2</v>
      </c>
      <c r="AC669" s="207"/>
      <c r="AD669" s="208"/>
      <c r="AE669" s="208"/>
      <c r="AF669" s="208"/>
      <c r="AG669" s="208"/>
      <c r="AH669" s="208"/>
      <c r="AI669" s="208"/>
      <c r="AJ669" s="208"/>
      <c r="AK669" s="208"/>
      <c r="AL669" s="208"/>
      <c r="AM669" s="208"/>
      <c r="AN669" s="208"/>
      <c r="AO669" s="208"/>
      <c r="AP669" s="208"/>
      <c r="AQ669" s="208"/>
      <c r="AR669" s="208"/>
      <c r="AS669" s="208"/>
      <c r="AT669" s="208"/>
      <c r="AU669" s="208"/>
      <c r="AV669" s="208"/>
      <c r="AW669" s="208"/>
      <c r="AX669" s="208"/>
      <c r="AY669" s="208"/>
      <c r="AZ669" s="208"/>
      <c r="BA669" s="208"/>
      <c r="BB669" s="208"/>
      <c r="BC669" s="208"/>
      <c r="BD669" s="208"/>
      <c r="BE669" s="208"/>
      <c r="BF669" s="208"/>
      <c r="BG669" s="208"/>
      <c r="BH669" s="208"/>
      <c r="BI669" s="208"/>
      <c r="BJ669" s="208"/>
      <c r="BK669" s="208"/>
      <c r="BL669" s="208"/>
      <c r="BM669" s="209">
        <v>24</v>
      </c>
    </row>
    <row r="670" spans="1:65">
      <c r="A670" s="29"/>
      <c r="B670" s="19">
        <v>1</v>
      </c>
      <c r="C670" s="9">
        <v>3</v>
      </c>
      <c r="D670" s="23">
        <v>8.4099999999999994E-2</v>
      </c>
      <c r="E670" s="23">
        <v>8.4999999999999992E-2</v>
      </c>
      <c r="F670" s="23">
        <v>8.2286576740257175E-2</v>
      </c>
      <c r="G670" s="23">
        <v>8.8999999999999996E-2</v>
      </c>
      <c r="H670" s="211">
        <v>0.316</v>
      </c>
      <c r="I670" s="23">
        <v>8.6999999999999994E-2</v>
      </c>
      <c r="J670" s="23">
        <v>8.0999999999999989E-2</v>
      </c>
      <c r="K670" s="23">
        <v>8.5999999999999993E-2</v>
      </c>
      <c r="L670" s="23">
        <v>8.8999999999999996E-2</v>
      </c>
      <c r="M670" s="212">
        <v>8.6999999999999994E-2</v>
      </c>
      <c r="N670" s="23">
        <v>8.5000000000000006E-2</v>
      </c>
      <c r="O670" s="211">
        <v>9.0999999999999998E-2</v>
      </c>
      <c r="P670" s="23">
        <v>7.8899999999999998E-2</v>
      </c>
      <c r="Q670" s="23">
        <v>8.4765141354227705E-2</v>
      </c>
      <c r="R670" s="23">
        <v>9.1999999999999998E-2</v>
      </c>
      <c r="S670" s="23">
        <v>8.3500000000000005E-2</v>
      </c>
      <c r="T670" s="23">
        <v>8.3900000000000002E-2</v>
      </c>
      <c r="U670" s="23">
        <v>8.2200000000000009E-2</v>
      </c>
      <c r="V670" s="211">
        <v>7.6999999999999999E-2</v>
      </c>
      <c r="W670" s="23">
        <v>8.4199999999999997E-2</v>
      </c>
      <c r="X670" s="23">
        <v>8.6599999999999996E-2</v>
      </c>
      <c r="Y670" s="23">
        <v>0.09</v>
      </c>
      <c r="Z670" s="23">
        <v>0.08</v>
      </c>
      <c r="AA670" s="23">
        <v>8.3000000000000004E-2</v>
      </c>
      <c r="AB670" s="23">
        <v>0.08</v>
      </c>
      <c r="AC670" s="207"/>
      <c r="AD670" s="208"/>
      <c r="AE670" s="208"/>
      <c r="AF670" s="208"/>
      <c r="AG670" s="208"/>
      <c r="AH670" s="208"/>
      <c r="AI670" s="208"/>
      <c r="AJ670" s="208"/>
      <c r="AK670" s="208"/>
      <c r="AL670" s="208"/>
      <c r="AM670" s="208"/>
      <c r="AN670" s="208"/>
      <c r="AO670" s="208"/>
      <c r="AP670" s="208"/>
      <c r="AQ670" s="208"/>
      <c r="AR670" s="208"/>
      <c r="AS670" s="208"/>
      <c r="AT670" s="208"/>
      <c r="AU670" s="208"/>
      <c r="AV670" s="208"/>
      <c r="AW670" s="208"/>
      <c r="AX670" s="208"/>
      <c r="AY670" s="208"/>
      <c r="AZ670" s="208"/>
      <c r="BA670" s="208"/>
      <c r="BB670" s="208"/>
      <c r="BC670" s="208"/>
      <c r="BD670" s="208"/>
      <c r="BE670" s="208"/>
      <c r="BF670" s="208"/>
      <c r="BG670" s="208"/>
      <c r="BH670" s="208"/>
      <c r="BI670" s="208"/>
      <c r="BJ670" s="208"/>
      <c r="BK670" s="208"/>
      <c r="BL670" s="208"/>
      <c r="BM670" s="209">
        <v>16</v>
      </c>
    </row>
    <row r="671" spans="1:65">
      <c r="A671" s="29"/>
      <c r="B671" s="19">
        <v>1</v>
      </c>
      <c r="C671" s="9">
        <v>4</v>
      </c>
      <c r="D671" s="23">
        <v>8.3600000000000008E-2</v>
      </c>
      <c r="E671" s="23">
        <v>8.5999999999999993E-2</v>
      </c>
      <c r="F671" s="23">
        <v>8.5165050488074628E-2</v>
      </c>
      <c r="G671" s="23">
        <v>8.1000000000000003E-2</v>
      </c>
      <c r="H671" s="211">
        <v>0.32600000000000001</v>
      </c>
      <c r="I671" s="23">
        <v>8.4999999999999992E-2</v>
      </c>
      <c r="J671" s="23">
        <v>8.4000000000000005E-2</v>
      </c>
      <c r="K671" s="23">
        <v>8.4999999999999992E-2</v>
      </c>
      <c r="L671" s="23">
        <v>0.09</v>
      </c>
      <c r="M671" s="23">
        <v>8.4000000000000005E-2</v>
      </c>
      <c r="N671" s="23">
        <v>8.5999999999999993E-2</v>
      </c>
      <c r="O671" s="211">
        <v>9.1999999999999998E-2</v>
      </c>
      <c r="P671" s="23">
        <v>8.0699999999999994E-2</v>
      </c>
      <c r="Q671" s="23">
        <v>8.4379753448065489E-2</v>
      </c>
      <c r="R671" s="23">
        <v>9.1999999999999998E-2</v>
      </c>
      <c r="S671" s="23">
        <v>8.3699999999999997E-2</v>
      </c>
      <c r="T671" s="23">
        <v>8.4400000000000003E-2</v>
      </c>
      <c r="U671" s="23">
        <v>8.8300000000000003E-2</v>
      </c>
      <c r="V671" s="211">
        <v>6.9000000000000006E-2</v>
      </c>
      <c r="W671" s="23">
        <v>8.43E-2</v>
      </c>
      <c r="X671" s="23">
        <v>8.7800000000000003E-2</v>
      </c>
      <c r="Y671" s="23">
        <v>0.09</v>
      </c>
      <c r="Z671" s="23">
        <v>0.08</v>
      </c>
      <c r="AA671" s="23">
        <v>8.1299999999999997E-2</v>
      </c>
      <c r="AB671" s="23">
        <v>0.08</v>
      </c>
      <c r="AC671" s="207"/>
      <c r="AD671" s="208"/>
      <c r="AE671" s="208"/>
      <c r="AF671" s="208"/>
      <c r="AG671" s="208"/>
      <c r="AH671" s="208"/>
      <c r="AI671" s="208"/>
      <c r="AJ671" s="208"/>
      <c r="AK671" s="208"/>
      <c r="AL671" s="208"/>
      <c r="AM671" s="208"/>
      <c r="AN671" s="208"/>
      <c r="AO671" s="208"/>
      <c r="AP671" s="208"/>
      <c r="AQ671" s="208"/>
      <c r="AR671" s="208"/>
      <c r="AS671" s="208"/>
      <c r="AT671" s="208"/>
      <c r="AU671" s="208"/>
      <c r="AV671" s="208"/>
      <c r="AW671" s="208"/>
      <c r="AX671" s="208"/>
      <c r="AY671" s="208"/>
      <c r="AZ671" s="208"/>
      <c r="BA671" s="208"/>
      <c r="BB671" s="208"/>
      <c r="BC671" s="208"/>
      <c r="BD671" s="208"/>
      <c r="BE671" s="208"/>
      <c r="BF671" s="208"/>
      <c r="BG671" s="208"/>
      <c r="BH671" s="208"/>
      <c r="BI671" s="208"/>
      <c r="BJ671" s="208"/>
      <c r="BK671" s="208"/>
      <c r="BL671" s="208"/>
      <c r="BM671" s="209">
        <v>8.4724760362912044E-2</v>
      </c>
    </row>
    <row r="672" spans="1:65">
      <c r="A672" s="29"/>
      <c r="B672" s="19">
        <v>1</v>
      </c>
      <c r="C672" s="9">
        <v>5</v>
      </c>
      <c r="D672" s="23">
        <v>8.4400000000000003E-2</v>
      </c>
      <c r="E672" s="23">
        <v>8.4000000000000005E-2</v>
      </c>
      <c r="F672" s="23">
        <v>7.9109074000752871E-2</v>
      </c>
      <c r="G672" s="23">
        <v>8.5000000000000006E-2</v>
      </c>
      <c r="H672" s="211">
        <v>0.317</v>
      </c>
      <c r="I672" s="23">
        <v>8.6999999999999994E-2</v>
      </c>
      <c r="J672" s="23">
        <v>8.2000000000000003E-2</v>
      </c>
      <c r="K672" s="23">
        <v>8.4999999999999992E-2</v>
      </c>
      <c r="L672" s="23">
        <v>0.09</v>
      </c>
      <c r="M672" s="23">
        <v>8.4000000000000005E-2</v>
      </c>
      <c r="N672" s="23">
        <v>8.5999999999999993E-2</v>
      </c>
      <c r="O672" s="211">
        <v>9.5000000000000001E-2</v>
      </c>
      <c r="P672" s="23">
        <v>7.7700000000000005E-2</v>
      </c>
      <c r="Q672" s="23">
        <v>8.3060620733329454E-2</v>
      </c>
      <c r="R672" s="23">
        <v>0.09</v>
      </c>
      <c r="S672" s="23">
        <v>8.2200000000000009E-2</v>
      </c>
      <c r="T672" s="23">
        <v>8.4900000000000003E-2</v>
      </c>
      <c r="U672" s="23">
        <v>8.09E-2</v>
      </c>
      <c r="V672" s="211">
        <v>6.8000000000000005E-2</v>
      </c>
      <c r="W672" s="23">
        <v>8.589999999999999E-2</v>
      </c>
      <c r="X672" s="23">
        <v>8.6599999999999996E-2</v>
      </c>
      <c r="Y672" s="23">
        <v>0.09</v>
      </c>
      <c r="Z672" s="23">
        <v>0.08</v>
      </c>
      <c r="AA672" s="23">
        <v>8.2200000000000009E-2</v>
      </c>
      <c r="AB672" s="23">
        <v>8.1000000000000003E-2</v>
      </c>
      <c r="AC672" s="207"/>
      <c r="AD672" s="208"/>
      <c r="AE672" s="208"/>
      <c r="AF672" s="208"/>
      <c r="AG672" s="208"/>
      <c r="AH672" s="208"/>
      <c r="AI672" s="208"/>
      <c r="AJ672" s="208"/>
      <c r="AK672" s="208"/>
      <c r="AL672" s="208"/>
      <c r="AM672" s="208"/>
      <c r="AN672" s="208"/>
      <c r="AO672" s="208"/>
      <c r="AP672" s="208"/>
      <c r="AQ672" s="208"/>
      <c r="AR672" s="208"/>
      <c r="AS672" s="208"/>
      <c r="AT672" s="208"/>
      <c r="AU672" s="208"/>
      <c r="AV672" s="208"/>
      <c r="AW672" s="208"/>
      <c r="AX672" s="208"/>
      <c r="AY672" s="208"/>
      <c r="AZ672" s="208"/>
      <c r="BA672" s="208"/>
      <c r="BB672" s="208"/>
      <c r="BC672" s="208"/>
      <c r="BD672" s="208"/>
      <c r="BE672" s="208"/>
      <c r="BF672" s="208"/>
      <c r="BG672" s="208"/>
      <c r="BH672" s="208"/>
      <c r="BI672" s="208"/>
      <c r="BJ672" s="208"/>
      <c r="BK672" s="208"/>
      <c r="BL672" s="208"/>
      <c r="BM672" s="209">
        <v>45</v>
      </c>
    </row>
    <row r="673" spans="1:65">
      <c r="A673" s="29"/>
      <c r="B673" s="19">
        <v>1</v>
      </c>
      <c r="C673" s="9">
        <v>6</v>
      </c>
      <c r="D673" s="23">
        <v>8.5599999999999996E-2</v>
      </c>
      <c r="E673" s="23">
        <v>8.4000000000000005E-2</v>
      </c>
      <c r="F673" s="23">
        <v>7.9963547864619289E-2</v>
      </c>
      <c r="G673" s="23">
        <v>8.4000000000000005E-2</v>
      </c>
      <c r="H673" s="211">
        <v>0.30499999999999999</v>
      </c>
      <c r="I673" s="23">
        <v>8.5999999999999993E-2</v>
      </c>
      <c r="J673" s="23">
        <v>8.2000000000000003E-2</v>
      </c>
      <c r="K673" s="23">
        <v>8.4000000000000005E-2</v>
      </c>
      <c r="L673" s="23">
        <v>8.8999999999999996E-2</v>
      </c>
      <c r="M673" s="23">
        <v>8.4000000000000005E-2</v>
      </c>
      <c r="N673" s="23">
        <v>8.5000000000000006E-2</v>
      </c>
      <c r="O673" s="211">
        <v>9.4E-2</v>
      </c>
      <c r="P673" s="23">
        <v>8.2000000000000003E-2</v>
      </c>
      <c r="Q673" s="23">
        <v>8.5714014542665737E-2</v>
      </c>
      <c r="R673" s="212">
        <v>9.6000000000000002E-2</v>
      </c>
      <c r="S673" s="23">
        <v>8.5300000000000001E-2</v>
      </c>
      <c r="T673" s="23">
        <v>8.5099999999999995E-2</v>
      </c>
      <c r="U673" s="23">
        <v>8.6399999999999991E-2</v>
      </c>
      <c r="V673" s="211">
        <v>7.8E-2</v>
      </c>
      <c r="W673" s="23">
        <v>8.5499999999999993E-2</v>
      </c>
      <c r="X673" s="23">
        <v>8.7400000000000005E-2</v>
      </c>
      <c r="Y673" s="23">
        <v>0.09</v>
      </c>
      <c r="Z673" s="23">
        <v>7.8E-2</v>
      </c>
      <c r="AA673" s="23">
        <v>8.2200000000000009E-2</v>
      </c>
      <c r="AB673" s="23">
        <v>0.08</v>
      </c>
      <c r="AC673" s="207"/>
      <c r="AD673" s="208"/>
      <c r="AE673" s="208"/>
      <c r="AF673" s="208"/>
      <c r="AG673" s="208"/>
      <c r="AH673" s="208"/>
      <c r="AI673" s="208"/>
      <c r="AJ673" s="208"/>
      <c r="AK673" s="208"/>
      <c r="AL673" s="208"/>
      <c r="AM673" s="208"/>
      <c r="AN673" s="208"/>
      <c r="AO673" s="208"/>
      <c r="AP673" s="208"/>
      <c r="AQ673" s="208"/>
      <c r="AR673" s="208"/>
      <c r="AS673" s="208"/>
      <c r="AT673" s="208"/>
      <c r="AU673" s="208"/>
      <c r="AV673" s="208"/>
      <c r="AW673" s="208"/>
      <c r="AX673" s="208"/>
      <c r="AY673" s="208"/>
      <c r="AZ673" s="208"/>
      <c r="BA673" s="208"/>
      <c r="BB673" s="208"/>
      <c r="BC673" s="208"/>
      <c r="BD673" s="208"/>
      <c r="BE673" s="208"/>
      <c r="BF673" s="208"/>
      <c r="BG673" s="208"/>
      <c r="BH673" s="208"/>
      <c r="BI673" s="208"/>
      <c r="BJ673" s="208"/>
      <c r="BK673" s="208"/>
      <c r="BL673" s="208"/>
      <c r="BM673" s="56"/>
    </row>
    <row r="674" spans="1:65">
      <c r="A674" s="29"/>
      <c r="B674" s="20" t="s">
        <v>271</v>
      </c>
      <c r="C674" s="12"/>
      <c r="D674" s="213">
        <v>8.4216666666666662E-2</v>
      </c>
      <c r="E674" s="213">
        <v>8.483333333333333E-2</v>
      </c>
      <c r="F674" s="213">
        <v>8.2473101308432967E-2</v>
      </c>
      <c r="G674" s="213">
        <v>8.483333333333333E-2</v>
      </c>
      <c r="H674" s="213">
        <v>0.309</v>
      </c>
      <c r="I674" s="213">
        <v>8.6166666666666655E-2</v>
      </c>
      <c r="J674" s="213">
        <v>8.2000000000000003E-2</v>
      </c>
      <c r="K674" s="213">
        <v>8.5499999999999979E-2</v>
      </c>
      <c r="L674" s="213">
        <v>8.933333333333332E-2</v>
      </c>
      <c r="M674" s="213">
        <v>8.433333333333333E-2</v>
      </c>
      <c r="N674" s="213">
        <v>8.5833333333333317E-2</v>
      </c>
      <c r="O674" s="213">
        <v>9.3499999999999986E-2</v>
      </c>
      <c r="P674" s="213">
        <v>8.0233333333333337E-2</v>
      </c>
      <c r="Q674" s="213">
        <v>8.4688293342298826E-2</v>
      </c>
      <c r="R674" s="213">
        <v>9.2499999999999985E-2</v>
      </c>
      <c r="S674" s="213">
        <v>8.376666666666667E-2</v>
      </c>
      <c r="T674" s="213">
        <v>8.4683333333333333E-2</v>
      </c>
      <c r="U674" s="213">
        <v>8.6699999999999999E-2</v>
      </c>
      <c r="V674" s="213">
        <v>7.2333333333333347E-2</v>
      </c>
      <c r="W674" s="213">
        <v>8.4649999999999989E-2</v>
      </c>
      <c r="X674" s="213">
        <v>8.6866666666666661E-2</v>
      </c>
      <c r="Y674" s="213">
        <v>8.9999999999999983E-2</v>
      </c>
      <c r="Z674" s="213">
        <v>7.9333333333333339E-2</v>
      </c>
      <c r="AA674" s="213">
        <v>8.1833333333333327E-2</v>
      </c>
      <c r="AB674" s="213">
        <v>7.9833333333333339E-2</v>
      </c>
      <c r="AC674" s="207"/>
      <c r="AD674" s="208"/>
      <c r="AE674" s="208"/>
      <c r="AF674" s="208"/>
      <c r="AG674" s="208"/>
      <c r="AH674" s="208"/>
      <c r="AI674" s="208"/>
      <c r="AJ674" s="208"/>
      <c r="AK674" s="208"/>
      <c r="AL674" s="208"/>
      <c r="AM674" s="208"/>
      <c r="AN674" s="208"/>
      <c r="AO674" s="208"/>
      <c r="AP674" s="208"/>
      <c r="AQ674" s="208"/>
      <c r="AR674" s="208"/>
      <c r="AS674" s="208"/>
      <c r="AT674" s="208"/>
      <c r="AU674" s="208"/>
      <c r="AV674" s="208"/>
      <c r="AW674" s="208"/>
      <c r="AX674" s="208"/>
      <c r="AY674" s="208"/>
      <c r="AZ674" s="208"/>
      <c r="BA674" s="208"/>
      <c r="BB674" s="208"/>
      <c r="BC674" s="208"/>
      <c r="BD674" s="208"/>
      <c r="BE674" s="208"/>
      <c r="BF674" s="208"/>
      <c r="BG674" s="208"/>
      <c r="BH674" s="208"/>
      <c r="BI674" s="208"/>
      <c r="BJ674" s="208"/>
      <c r="BK674" s="208"/>
      <c r="BL674" s="208"/>
      <c r="BM674" s="56"/>
    </row>
    <row r="675" spans="1:65">
      <c r="A675" s="29"/>
      <c r="B675" s="3" t="s">
        <v>272</v>
      </c>
      <c r="C675" s="28"/>
      <c r="D675" s="23">
        <v>8.4249999999999992E-2</v>
      </c>
      <c r="E675" s="23">
        <v>8.4999999999999992E-2</v>
      </c>
      <c r="F675" s="23">
        <v>8.3097892250052208E-2</v>
      </c>
      <c r="G675" s="23">
        <v>8.4500000000000006E-2</v>
      </c>
      <c r="H675" s="23">
        <v>0.3145</v>
      </c>
      <c r="I675" s="23">
        <v>8.6499999999999994E-2</v>
      </c>
      <c r="J675" s="23">
        <v>8.2000000000000003E-2</v>
      </c>
      <c r="K675" s="23">
        <v>8.5499999999999993E-2</v>
      </c>
      <c r="L675" s="23">
        <v>8.8999999999999996E-2</v>
      </c>
      <c r="M675" s="23">
        <v>8.4000000000000005E-2</v>
      </c>
      <c r="N675" s="23">
        <v>8.5999999999999993E-2</v>
      </c>
      <c r="O675" s="23">
        <v>9.4E-2</v>
      </c>
      <c r="P675" s="23">
        <v>8.0149999999999999E-2</v>
      </c>
      <c r="Q675" s="23">
        <v>8.478427173419828E-2</v>
      </c>
      <c r="R675" s="23">
        <v>9.1999999999999998E-2</v>
      </c>
      <c r="S675" s="23">
        <v>8.3650000000000002E-2</v>
      </c>
      <c r="T675" s="23">
        <v>8.4650000000000003E-2</v>
      </c>
      <c r="U675" s="23">
        <v>8.7249999999999994E-2</v>
      </c>
      <c r="V675" s="23">
        <v>7.1000000000000008E-2</v>
      </c>
      <c r="W675" s="23">
        <v>8.4900000000000003E-2</v>
      </c>
      <c r="X675" s="23">
        <v>8.6599999999999996E-2</v>
      </c>
      <c r="Y675" s="23">
        <v>0.09</v>
      </c>
      <c r="Z675" s="23">
        <v>7.9500000000000001E-2</v>
      </c>
      <c r="AA675" s="23">
        <v>8.2150000000000001E-2</v>
      </c>
      <c r="AB675" s="23">
        <v>0.08</v>
      </c>
      <c r="AC675" s="207"/>
      <c r="AD675" s="208"/>
      <c r="AE675" s="208"/>
      <c r="AF675" s="208"/>
      <c r="AG675" s="208"/>
      <c r="AH675" s="208"/>
      <c r="AI675" s="208"/>
      <c r="AJ675" s="208"/>
      <c r="AK675" s="208"/>
      <c r="AL675" s="208"/>
      <c r="AM675" s="208"/>
      <c r="AN675" s="208"/>
      <c r="AO675" s="208"/>
      <c r="AP675" s="208"/>
      <c r="AQ675" s="208"/>
      <c r="AR675" s="208"/>
      <c r="AS675" s="208"/>
      <c r="AT675" s="208"/>
      <c r="AU675" s="208"/>
      <c r="AV675" s="208"/>
      <c r="AW675" s="208"/>
      <c r="AX675" s="208"/>
      <c r="AY675" s="208"/>
      <c r="AZ675" s="208"/>
      <c r="BA675" s="208"/>
      <c r="BB675" s="208"/>
      <c r="BC675" s="208"/>
      <c r="BD675" s="208"/>
      <c r="BE675" s="208"/>
      <c r="BF675" s="208"/>
      <c r="BG675" s="208"/>
      <c r="BH675" s="208"/>
      <c r="BI675" s="208"/>
      <c r="BJ675" s="208"/>
      <c r="BK675" s="208"/>
      <c r="BL675" s="208"/>
      <c r="BM675" s="56"/>
    </row>
    <row r="676" spans="1:65">
      <c r="A676" s="29"/>
      <c r="B676" s="3" t="s">
        <v>273</v>
      </c>
      <c r="C676" s="28"/>
      <c r="D676" s="23">
        <v>8.256310717667211E-4</v>
      </c>
      <c r="E676" s="23">
        <v>7.5277265270907556E-4</v>
      </c>
      <c r="F676" s="23">
        <v>2.4775446616982287E-3</v>
      </c>
      <c r="G676" s="23">
        <v>2.8577380332470378E-3</v>
      </c>
      <c r="H676" s="23">
        <v>1.7076299364909241E-2</v>
      </c>
      <c r="I676" s="23">
        <v>9.83192080250176E-4</v>
      </c>
      <c r="J676" s="23">
        <v>1.4142135623730983E-3</v>
      </c>
      <c r="K676" s="23">
        <v>1.0488088481701485E-3</v>
      </c>
      <c r="L676" s="23">
        <v>5.1639777949432264E-4</v>
      </c>
      <c r="M676" s="23">
        <v>1.3662601021279424E-3</v>
      </c>
      <c r="N676" s="23">
        <v>7.5277265270907556E-4</v>
      </c>
      <c r="O676" s="23">
        <v>1.6431676725155E-3</v>
      </c>
      <c r="P676" s="23">
        <v>1.8478816700932628E-3</v>
      </c>
      <c r="Q676" s="23">
        <v>9.3081324341151214E-4</v>
      </c>
      <c r="R676" s="23">
        <v>2.1679483388678819E-3</v>
      </c>
      <c r="S676" s="23">
        <v>1.0191499726078888E-3</v>
      </c>
      <c r="T676" s="23">
        <v>6.7651065524991234E-4</v>
      </c>
      <c r="U676" s="23">
        <v>4.8220327663756092E-3</v>
      </c>
      <c r="V676" s="23">
        <v>4.2268979957726261E-3</v>
      </c>
      <c r="W676" s="23">
        <v>1.5668439615992367E-3</v>
      </c>
      <c r="X676" s="23">
        <v>5.8878405775519534E-4</v>
      </c>
      <c r="Y676" s="23">
        <v>1.5202354861220293E-17</v>
      </c>
      <c r="Z676" s="23">
        <v>8.1649658092772682E-4</v>
      </c>
      <c r="AA676" s="23">
        <v>9.6471066474185761E-4</v>
      </c>
      <c r="AB676" s="23">
        <v>1.4719601443879756E-3</v>
      </c>
      <c r="AC676" s="207"/>
      <c r="AD676" s="208"/>
      <c r="AE676" s="208"/>
      <c r="AF676" s="208"/>
      <c r="AG676" s="208"/>
      <c r="AH676" s="208"/>
      <c r="AI676" s="208"/>
      <c r="AJ676" s="208"/>
      <c r="AK676" s="208"/>
      <c r="AL676" s="208"/>
      <c r="AM676" s="208"/>
      <c r="AN676" s="208"/>
      <c r="AO676" s="208"/>
      <c r="AP676" s="208"/>
      <c r="AQ676" s="208"/>
      <c r="AR676" s="208"/>
      <c r="AS676" s="208"/>
      <c r="AT676" s="208"/>
      <c r="AU676" s="208"/>
      <c r="AV676" s="208"/>
      <c r="AW676" s="208"/>
      <c r="AX676" s="208"/>
      <c r="AY676" s="208"/>
      <c r="AZ676" s="208"/>
      <c r="BA676" s="208"/>
      <c r="BB676" s="208"/>
      <c r="BC676" s="208"/>
      <c r="BD676" s="208"/>
      <c r="BE676" s="208"/>
      <c r="BF676" s="208"/>
      <c r="BG676" s="208"/>
      <c r="BH676" s="208"/>
      <c r="BI676" s="208"/>
      <c r="BJ676" s="208"/>
      <c r="BK676" s="208"/>
      <c r="BL676" s="208"/>
      <c r="BM676" s="56"/>
    </row>
    <row r="677" spans="1:65">
      <c r="A677" s="29"/>
      <c r="B677" s="3" t="s">
        <v>87</v>
      </c>
      <c r="C677" s="28"/>
      <c r="D677" s="13">
        <v>9.8036541274496864E-3</v>
      </c>
      <c r="E677" s="13">
        <v>8.8735479690657242E-3</v>
      </c>
      <c r="F677" s="13">
        <v>3.0040638976733824E-2</v>
      </c>
      <c r="G677" s="13">
        <v>3.36864994095918E-2</v>
      </c>
      <c r="H677" s="13">
        <v>5.5263104740806604E-2</v>
      </c>
      <c r="I677" s="13">
        <v>1.1410352962284442E-2</v>
      </c>
      <c r="J677" s="13">
        <v>1.7246506858208516E-2</v>
      </c>
      <c r="K677" s="13">
        <v>1.2266770154036828E-2</v>
      </c>
      <c r="L677" s="13">
        <v>5.780572158518538E-3</v>
      </c>
      <c r="M677" s="13">
        <v>1.6200712673453865E-2</v>
      </c>
      <c r="N677" s="13">
        <v>8.7701668276785518E-3</v>
      </c>
      <c r="O677" s="13">
        <v>1.7573985802304817E-2</v>
      </c>
      <c r="P677" s="13">
        <v>2.3031346116658861E-2</v>
      </c>
      <c r="Q677" s="13">
        <v>1.0991049726900137E-2</v>
      </c>
      <c r="R677" s="13">
        <v>2.343727933911224E-2</v>
      </c>
      <c r="S677" s="13">
        <v>1.2166533696075075E-2</v>
      </c>
      <c r="T677" s="13">
        <v>7.9887107488672976E-3</v>
      </c>
      <c r="U677" s="13">
        <v>5.5617448285762504E-2</v>
      </c>
      <c r="V677" s="13">
        <v>5.8436377821741367E-2</v>
      </c>
      <c r="W677" s="13">
        <v>1.8509674679258559E-2</v>
      </c>
      <c r="X677" s="13">
        <v>6.7780206188241985E-3</v>
      </c>
      <c r="Y677" s="13">
        <v>1.6891505401355884E-16</v>
      </c>
      <c r="Z677" s="13">
        <v>1.0291973709173027E-2</v>
      </c>
      <c r="AA677" s="13">
        <v>1.1788725027395409E-2</v>
      </c>
      <c r="AB677" s="13">
        <v>1.8437914125945414E-2</v>
      </c>
      <c r="AC677" s="15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29"/>
      <c r="B678" s="3" t="s">
        <v>274</v>
      </c>
      <c r="C678" s="28"/>
      <c r="D678" s="13">
        <v>-5.996991836495047E-3</v>
      </c>
      <c r="E678" s="13">
        <v>1.2814786368968711E-3</v>
      </c>
      <c r="F678" s="13">
        <v>-2.657616315271083E-2</v>
      </c>
      <c r="G678" s="13">
        <v>1.2814786368968711E-3</v>
      </c>
      <c r="H678" s="13">
        <v>2.6471038534239826</v>
      </c>
      <c r="I678" s="13">
        <v>1.7018712092879529E-2</v>
      </c>
      <c r="J678" s="13">
        <v>-3.216014245706611E-2</v>
      </c>
      <c r="K678" s="13">
        <v>9.1500953648879779E-3</v>
      </c>
      <c r="L678" s="13">
        <v>5.4394641550838285E-2</v>
      </c>
      <c r="M678" s="13">
        <v>-4.61998390909657E-3</v>
      </c>
      <c r="N678" s="13">
        <v>1.3084403728883753E-2</v>
      </c>
      <c r="O678" s="13">
        <v>0.10357349610078415</v>
      </c>
      <c r="P678" s="13">
        <v>-5.3011976786243142E-2</v>
      </c>
      <c r="Q678" s="13">
        <v>-4.3041751262573591E-4</v>
      </c>
      <c r="R678" s="13">
        <v>9.1770571008797042E-2</v>
      </c>
      <c r="S678" s="13">
        <v>-1.1308308127889077E-2</v>
      </c>
      <c r="T678" s="13">
        <v>-4.8896012690102797E-4</v>
      </c>
      <c r="U678" s="13">
        <v>2.3313605475272725E-2</v>
      </c>
      <c r="V678" s="13">
        <v>-0.14625508501294027</v>
      </c>
      <c r="W678" s="13">
        <v>-8.8239096330078315E-4</v>
      </c>
      <c r="X678" s="13">
        <v>2.5280759657270391E-2</v>
      </c>
      <c r="Y678" s="13">
        <v>6.2263258278829614E-2</v>
      </c>
      <c r="Z678" s="13">
        <v>-6.3634609369031425E-2</v>
      </c>
      <c r="AA678" s="13">
        <v>-3.4127296639064109E-2</v>
      </c>
      <c r="AB678" s="13">
        <v>-5.7733146823037873E-2</v>
      </c>
      <c r="AC678" s="15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29"/>
      <c r="B679" s="45" t="s">
        <v>275</v>
      </c>
      <c r="C679" s="46"/>
      <c r="D679" s="44">
        <v>0.15</v>
      </c>
      <c r="E679" s="44">
        <v>0.04</v>
      </c>
      <c r="F679" s="44">
        <v>0.69</v>
      </c>
      <c r="G679" s="44">
        <v>0.04</v>
      </c>
      <c r="H679" s="44">
        <v>69.44</v>
      </c>
      <c r="I679" s="44">
        <v>0.46</v>
      </c>
      <c r="J679" s="44">
        <v>0.83</v>
      </c>
      <c r="K679" s="44">
        <v>0.25</v>
      </c>
      <c r="L679" s="44">
        <v>1.44</v>
      </c>
      <c r="M679" s="44">
        <v>0.11</v>
      </c>
      <c r="N679" s="44">
        <v>0.35</v>
      </c>
      <c r="O679" s="44">
        <v>2.73</v>
      </c>
      <c r="P679" s="44">
        <v>1.38</v>
      </c>
      <c r="Q679" s="44">
        <v>0</v>
      </c>
      <c r="R679" s="44">
        <v>2.42</v>
      </c>
      <c r="S679" s="44">
        <v>0.28999999999999998</v>
      </c>
      <c r="T679" s="44">
        <v>0</v>
      </c>
      <c r="U679" s="44">
        <v>0.62</v>
      </c>
      <c r="V679" s="44">
        <v>3.82</v>
      </c>
      <c r="W679" s="44">
        <v>0.01</v>
      </c>
      <c r="X679" s="44">
        <v>0.67</v>
      </c>
      <c r="Y679" s="44">
        <v>1.64</v>
      </c>
      <c r="Z679" s="44">
        <v>1.66</v>
      </c>
      <c r="AA679" s="44">
        <v>0.88</v>
      </c>
      <c r="AB679" s="44">
        <v>1.5</v>
      </c>
      <c r="AC679" s="15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B680" s="3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BM680" s="55"/>
    </row>
    <row r="681" spans="1:65" ht="15">
      <c r="B681" s="8" t="s">
        <v>606</v>
      </c>
      <c r="BM681" s="27" t="s">
        <v>67</v>
      </c>
    </row>
    <row r="682" spans="1:65" ht="15">
      <c r="A682" s="24" t="s">
        <v>37</v>
      </c>
      <c r="B682" s="18" t="s">
        <v>114</v>
      </c>
      <c r="C682" s="15" t="s">
        <v>115</v>
      </c>
      <c r="D682" s="16" t="s">
        <v>240</v>
      </c>
      <c r="E682" s="17" t="s">
        <v>240</v>
      </c>
      <c r="F682" s="17" t="s">
        <v>240</v>
      </c>
      <c r="G682" s="17" t="s">
        <v>240</v>
      </c>
      <c r="H682" s="17" t="s">
        <v>240</v>
      </c>
      <c r="I682" s="17" t="s">
        <v>240</v>
      </c>
      <c r="J682" s="17" t="s">
        <v>240</v>
      </c>
      <c r="K682" s="17" t="s">
        <v>240</v>
      </c>
      <c r="L682" s="17" t="s">
        <v>240</v>
      </c>
      <c r="M682" s="17" t="s">
        <v>240</v>
      </c>
      <c r="N682" s="17" t="s">
        <v>240</v>
      </c>
      <c r="O682" s="17" t="s">
        <v>240</v>
      </c>
      <c r="P682" s="17" t="s">
        <v>240</v>
      </c>
      <c r="Q682" s="17" t="s">
        <v>240</v>
      </c>
      <c r="R682" s="17" t="s">
        <v>240</v>
      </c>
      <c r="S682" s="17" t="s">
        <v>240</v>
      </c>
      <c r="T682" s="17" t="s">
        <v>240</v>
      </c>
      <c r="U682" s="17" t="s">
        <v>240</v>
      </c>
      <c r="V682" s="17" t="s">
        <v>240</v>
      </c>
      <c r="W682" s="17" t="s">
        <v>240</v>
      </c>
      <c r="X682" s="17" t="s">
        <v>240</v>
      </c>
      <c r="Y682" s="17" t="s">
        <v>240</v>
      </c>
      <c r="Z682" s="17" t="s">
        <v>240</v>
      </c>
      <c r="AA682" s="17" t="s">
        <v>240</v>
      </c>
      <c r="AB682" s="17" t="s">
        <v>240</v>
      </c>
      <c r="AC682" s="15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</v>
      </c>
    </row>
    <row r="683" spans="1:65">
      <c r="A683" s="29"/>
      <c r="B683" s="19" t="s">
        <v>241</v>
      </c>
      <c r="C683" s="9" t="s">
        <v>241</v>
      </c>
      <c r="D683" s="151" t="s">
        <v>243</v>
      </c>
      <c r="E683" s="152" t="s">
        <v>244</v>
      </c>
      <c r="F683" s="152" t="s">
        <v>245</v>
      </c>
      <c r="G683" s="152" t="s">
        <v>246</v>
      </c>
      <c r="H683" s="152" t="s">
        <v>248</v>
      </c>
      <c r="I683" s="152" t="s">
        <v>249</v>
      </c>
      <c r="J683" s="152" t="s">
        <v>250</v>
      </c>
      <c r="K683" s="152" t="s">
        <v>251</v>
      </c>
      <c r="L683" s="152" t="s">
        <v>252</v>
      </c>
      <c r="M683" s="152" t="s">
        <v>253</v>
      </c>
      <c r="N683" s="152" t="s">
        <v>254</v>
      </c>
      <c r="O683" s="152" t="s">
        <v>255</v>
      </c>
      <c r="P683" s="152" t="s">
        <v>256</v>
      </c>
      <c r="Q683" s="152" t="s">
        <v>257</v>
      </c>
      <c r="R683" s="152" t="s">
        <v>258</v>
      </c>
      <c r="S683" s="152" t="s">
        <v>259</v>
      </c>
      <c r="T683" s="152" t="s">
        <v>260</v>
      </c>
      <c r="U683" s="152" t="s">
        <v>261</v>
      </c>
      <c r="V683" s="152" t="s">
        <v>279</v>
      </c>
      <c r="W683" s="152" t="s">
        <v>280</v>
      </c>
      <c r="X683" s="152" t="s">
        <v>262</v>
      </c>
      <c r="Y683" s="152" t="s">
        <v>263</v>
      </c>
      <c r="Z683" s="152" t="s">
        <v>281</v>
      </c>
      <c r="AA683" s="152" t="s">
        <v>264</v>
      </c>
      <c r="AB683" s="152" t="s">
        <v>265</v>
      </c>
      <c r="AC683" s="15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 t="s">
        <v>3</v>
      </c>
    </row>
    <row r="684" spans="1:65">
      <c r="A684" s="29"/>
      <c r="B684" s="19"/>
      <c r="C684" s="9"/>
      <c r="D684" s="10" t="s">
        <v>304</v>
      </c>
      <c r="E684" s="11" t="s">
        <v>304</v>
      </c>
      <c r="F684" s="11" t="s">
        <v>118</v>
      </c>
      <c r="G684" s="11" t="s">
        <v>304</v>
      </c>
      <c r="H684" s="11" t="s">
        <v>118</v>
      </c>
      <c r="I684" s="11" t="s">
        <v>305</v>
      </c>
      <c r="J684" s="11" t="s">
        <v>305</v>
      </c>
      <c r="K684" s="11" t="s">
        <v>305</v>
      </c>
      <c r="L684" s="11" t="s">
        <v>305</v>
      </c>
      <c r="M684" s="11" t="s">
        <v>305</v>
      </c>
      <c r="N684" s="11" t="s">
        <v>304</v>
      </c>
      <c r="O684" s="11" t="s">
        <v>304</v>
      </c>
      <c r="P684" s="11" t="s">
        <v>305</v>
      </c>
      <c r="Q684" s="11" t="s">
        <v>304</v>
      </c>
      <c r="R684" s="11" t="s">
        <v>118</v>
      </c>
      <c r="S684" s="11" t="s">
        <v>305</v>
      </c>
      <c r="T684" s="11" t="s">
        <v>118</v>
      </c>
      <c r="U684" s="11" t="s">
        <v>305</v>
      </c>
      <c r="V684" s="11" t="s">
        <v>305</v>
      </c>
      <c r="W684" s="11" t="s">
        <v>304</v>
      </c>
      <c r="X684" s="11" t="s">
        <v>305</v>
      </c>
      <c r="Y684" s="11" t="s">
        <v>305</v>
      </c>
      <c r="Z684" s="11" t="s">
        <v>305</v>
      </c>
      <c r="AA684" s="11" t="s">
        <v>304</v>
      </c>
      <c r="AB684" s="11" t="s">
        <v>305</v>
      </c>
      <c r="AC684" s="15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0</v>
      </c>
    </row>
    <row r="685" spans="1:65">
      <c r="A685" s="29"/>
      <c r="B685" s="19"/>
      <c r="C685" s="9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15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1</v>
      </c>
    </row>
    <row r="686" spans="1:65">
      <c r="A686" s="29"/>
      <c r="B686" s="18">
        <v>1</v>
      </c>
      <c r="C686" s="14">
        <v>1</v>
      </c>
      <c r="D686" s="223">
        <v>57</v>
      </c>
      <c r="E686" s="223">
        <v>56</v>
      </c>
      <c r="F686" s="223">
        <v>56.286619465805785</v>
      </c>
      <c r="G686" s="223">
        <v>54.71</v>
      </c>
      <c r="H686" s="223">
        <v>59.22</v>
      </c>
      <c r="I686" s="223">
        <v>56.8</v>
      </c>
      <c r="J686" s="223">
        <v>51</v>
      </c>
      <c r="K686" s="223">
        <v>56.8</v>
      </c>
      <c r="L686" s="231">
        <v>62.20000000000001</v>
      </c>
      <c r="M686" s="223">
        <v>54.5</v>
      </c>
      <c r="N686" s="223">
        <v>57.7</v>
      </c>
      <c r="O686" s="235">
        <v>100</v>
      </c>
      <c r="P686" s="223">
        <v>54.9</v>
      </c>
      <c r="Q686" s="231">
        <v>53.574661438976889</v>
      </c>
      <c r="R686" s="223">
        <v>55</v>
      </c>
      <c r="S686" s="223">
        <v>53.2</v>
      </c>
      <c r="T686" s="223">
        <v>54.52</v>
      </c>
      <c r="U686" s="223">
        <v>50</v>
      </c>
      <c r="V686" s="223">
        <v>53.6</v>
      </c>
      <c r="W686" s="223">
        <v>51</v>
      </c>
      <c r="X686" s="223">
        <v>60</v>
      </c>
      <c r="Y686" s="223">
        <v>56</v>
      </c>
      <c r="Z686" s="235">
        <v>49</v>
      </c>
      <c r="AA686" s="235">
        <v>46</v>
      </c>
      <c r="AB686" s="223">
        <v>54.39</v>
      </c>
      <c r="AC686" s="224"/>
      <c r="AD686" s="225"/>
      <c r="AE686" s="225"/>
      <c r="AF686" s="225"/>
      <c r="AG686" s="225"/>
      <c r="AH686" s="225"/>
      <c r="AI686" s="225"/>
      <c r="AJ686" s="225"/>
      <c r="AK686" s="225"/>
      <c r="AL686" s="225"/>
      <c r="AM686" s="225"/>
      <c r="AN686" s="225"/>
      <c r="AO686" s="225"/>
      <c r="AP686" s="225"/>
      <c r="AQ686" s="225"/>
      <c r="AR686" s="225"/>
      <c r="AS686" s="225"/>
      <c r="AT686" s="225"/>
      <c r="AU686" s="225"/>
      <c r="AV686" s="225"/>
      <c r="AW686" s="225"/>
      <c r="AX686" s="225"/>
      <c r="AY686" s="225"/>
      <c r="AZ686" s="225"/>
      <c r="BA686" s="225"/>
      <c r="BB686" s="225"/>
      <c r="BC686" s="225"/>
      <c r="BD686" s="225"/>
      <c r="BE686" s="225"/>
      <c r="BF686" s="225"/>
      <c r="BG686" s="225"/>
      <c r="BH686" s="225"/>
      <c r="BI686" s="225"/>
      <c r="BJ686" s="225"/>
      <c r="BK686" s="225"/>
      <c r="BL686" s="225"/>
      <c r="BM686" s="226">
        <v>1</v>
      </c>
    </row>
    <row r="687" spans="1:65">
      <c r="A687" s="29"/>
      <c r="B687" s="19">
        <v>1</v>
      </c>
      <c r="C687" s="9">
        <v>2</v>
      </c>
      <c r="D687" s="227">
        <v>57.6</v>
      </c>
      <c r="E687" s="227">
        <v>57</v>
      </c>
      <c r="F687" s="227">
        <v>55.958096055485683</v>
      </c>
      <c r="G687" s="227">
        <v>59.45</v>
      </c>
      <c r="H687" s="227">
        <v>59.18</v>
      </c>
      <c r="I687" s="227">
        <v>57</v>
      </c>
      <c r="J687" s="227">
        <v>51.7</v>
      </c>
      <c r="K687" s="227">
        <v>56.8</v>
      </c>
      <c r="L687" s="227">
        <v>57.3</v>
      </c>
      <c r="M687" s="227">
        <v>56.2</v>
      </c>
      <c r="N687" s="227">
        <v>57.5</v>
      </c>
      <c r="O687" s="232">
        <v>125</v>
      </c>
      <c r="P687" s="233">
        <v>56.7</v>
      </c>
      <c r="Q687" s="227">
        <v>57.019008670346658</v>
      </c>
      <c r="R687" s="227">
        <v>60</v>
      </c>
      <c r="S687" s="227">
        <v>56.3</v>
      </c>
      <c r="T687" s="227">
        <v>52.69</v>
      </c>
      <c r="U687" s="227">
        <v>51</v>
      </c>
      <c r="V687" s="227">
        <v>54</v>
      </c>
      <c r="W687" s="227">
        <v>52</v>
      </c>
      <c r="X687" s="227">
        <v>59.8</v>
      </c>
      <c r="Y687" s="227">
        <v>54</v>
      </c>
      <c r="Z687" s="232">
        <v>48</v>
      </c>
      <c r="AA687" s="232">
        <v>47</v>
      </c>
      <c r="AB687" s="227">
        <v>53.66</v>
      </c>
      <c r="AC687" s="224"/>
      <c r="AD687" s="225"/>
      <c r="AE687" s="225"/>
      <c r="AF687" s="225"/>
      <c r="AG687" s="225"/>
      <c r="AH687" s="225"/>
      <c r="AI687" s="225"/>
      <c r="AJ687" s="225"/>
      <c r="AK687" s="225"/>
      <c r="AL687" s="225"/>
      <c r="AM687" s="225"/>
      <c r="AN687" s="225"/>
      <c r="AO687" s="225"/>
      <c r="AP687" s="225"/>
      <c r="AQ687" s="225"/>
      <c r="AR687" s="225"/>
      <c r="AS687" s="225"/>
      <c r="AT687" s="225"/>
      <c r="AU687" s="225"/>
      <c r="AV687" s="225"/>
      <c r="AW687" s="225"/>
      <c r="AX687" s="225"/>
      <c r="AY687" s="225"/>
      <c r="AZ687" s="225"/>
      <c r="BA687" s="225"/>
      <c r="BB687" s="225"/>
      <c r="BC687" s="225"/>
      <c r="BD687" s="225"/>
      <c r="BE687" s="225"/>
      <c r="BF687" s="225"/>
      <c r="BG687" s="225"/>
      <c r="BH687" s="225"/>
      <c r="BI687" s="225"/>
      <c r="BJ687" s="225"/>
      <c r="BK687" s="225"/>
      <c r="BL687" s="225"/>
      <c r="BM687" s="226">
        <v>25</v>
      </c>
    </row>
    <row r="688" spans="1:65">
      <c r="A688" s="29"/>
      <c r="B688" s="19">
        <v>1</v>
      </c>
      <c r="C688" s="9">
        <v>3</v>
      </c>
      <c r="D688" s="227">
        <v>57.8</v>
      </c>
      <c r="E688" s="227">
        <v>56</v>
      </c>
      <c r="F688" s="227">
        <v>57.112761026619182</v>
      </c>
      <c r="G688" s="227">
        <v>57.77</v>
      </c>
      <c r="H688" s="227">
        <v>58.62</v>
      </c>
      <c r="I688" s="227">
        <v>55.8</v>
      </c>
      <c r="J688" s="227">
        <v>51.2</v>
      </c>
      <c r="K688" s="227">
        <v>56.2</v>
      </c>
      <c r="L688" s="227">
        <v>56.9</v>
      </c>
      <c r="M688" s="227">
        <v>58.7</v>
      </c>
      <c r="N688" s="227">
        <v>56.3</v>
      </c>
      <c r="O688" s="232">
        <v>141</v>
      </c>
      <c r="P688" s="227">
        <v>53.7</v>
      </c>
      <c r="Q688" s="227">
        <v>54.6213655676735</v>
      </c>
      <c r="R688" s="227">
        <v>57</v>
      </c>
      <c r="S688" s="227">
        <v>56.2</v>
      </c>
      <c r="T688" s="227">
        <v>55.32</v>
      </c>
      <c r="U688" s="227">
        <v>50</v>
      </c>
      <c r="V688" s="227">
        <v>53.2</v>
      </c>
      <c r="W688" s="227">
        <v>53</v>
      </c>
      <c r="X688" s="227">
        <v>60.7</v>
      </c>
      <c r="Y688" s="227">
        <v>55</v>
      </c>
      <c r="Z688" s="232">
        <v>49</v>
      </c>
      <c r="AA688" s="232">
        <v>46</v>
      </c>
      <c r="AB688" s="227">
        <v>56.14</v>
      </c>
      <c r="AC688" s="224"/>
      <c r="AD688" s="225"/>
      <c r="AE688" s="225"/>
      <c r="AF688" s="225"/>
      <c r="AG688" s="225"/>
      <c r="AH688" s="225"/>
      <c r="AI688" s="225"/>
      <c r="AJ688" s="225"/>
      <c r="AK688" s="225"/>
      <c r="AL688" s="225"/>
      <c r="AM688" s="225"/>
      <c r="AN688" s="225"/>
      <c r="AO688" s="225"/>
      <c r="AP688" s="225"/>
      <c r="AQ688" s="225"/>
      <c r="AR688" s="225"/>
      <c r="AS688" s="225"/>
      <c r="AT688" s="225"/>
      <c r="AU688" s="225"/>
      <c r="AV688" s="225"/>
      <c r="AW688" s="225"/>
      <c r="AX688" s="225"/>
      <c r="AY688" s="225"/>
      <c r="AZ688" s="225"/>
      <c r="BA688" s="225"/>
      <c r="BB688" s="225"/>
      <c r="BC688" s="225"/>
      <c r="BD688" s="225"/>
      <c r="BE688" s="225"/>
      <c r="BF688" s="225"/>
      <c r="BG688" s="225"/>
      <c r="BH688" s="225"/>
      <c r="BI688" s="225"/>
      <c r="BJ688" s="225"/>
      <c r="BK688" s="225"/>
      <c r="BL688" s="225"/>
      <c r="BM688" s="226">
        <v>16</v>
      </c>
    </row>
    <row r="689" spans="1:65">
      <c r="A689" s="29"/>
      <c r="B689" s="19">
        <v>1</v>
      </c>
      <c r="C689" s="9">
        <v>4</v>
      </c>
      <c r="D689" s="227">
        <v>57.4</v>
      </c>
      <c r="E689" s="227">
        <v>56</v>
      </c>
      <c r="F689" s="227">
        <v>56.68657876743498</v>
      </c>
      <c r="G689" s="227">
        <v>55.56</v>
      </c>
      <c r="H689" s="227">
        <v>58.31</v>
      </c>
      <c r="I689" s="227">
        <v>55.1</v>
      </c>
      <c r="J689" s="233">
        <v>56.3</v>
      </c>
      <c r="K689" s="227">
        <v>55.7</v>
      </c>
      <c r="L689" s="227">
        <v>59.3</v>
      </c>
      <c r="M689" s="227">
        <v>55.7</v>
      </c>
      <c r="N689" s="227">
        <v>56.3</v>
      </c>
      <c r="O689" s="232">
        <v>139</v>
      </c>
      <c r="P689" s="227">
        <v>54.4</v>
      </c>
      <c r="Q689" s="227">
        <v>57.034123475743812</v>
      </c>
      <c r="R689" s="227">
        <v>57</v>
      </c>
      <c r="S689" s="227">
        <v>57.1</v>
      </c>
      <c r="T689" s="227">
        <v>51</v>
      </c>
      <c r="U689" s="227">
        <v>50</v>
      </c>
      <c r="V689" s="227">
        <v>53.1</v>
      </c>
      <c r="W689" s="227">
        <v>52</v>
      </c>
      <c r="X689" s="227">
        <v>59.4</v>
      </c>
      <c r="Y689" s="227">
        <v>54</v>
      </c>
      <c r="Z689" s="232">
        <v>49</v>
      </c>
      <c r="AA689" s="232">
        <v>47</v>
      </c>
      <c r="AB689" s="227">
        <v>54.09</v>
      </c>
      <c r="AC689" s="224"/>
      <c r="AD689" s="225"/>
      <c r="AE689" s="225"/>
      <c r="AF689" s="225"/>
      <c r="AG689" s="225"/>
      <c r="AH689" s="225"/>
      <c r="AI689" s="225"/>
      <c r="AJ689" s="225"/>
      <c r="AK689" s="225"/>
      <c r="AL689" s="225"/>
      <c r="AM689" s="225"/>
      <c r="AN689" s="225"/>
      <c r="AO689" s="225"/>
      <c r="AP689" s="225"/>
      <c r="AQ689" s="225"/>
      <c r="AR689" s="225"/>
      <c r="AS689" s="225"/>
      <c r="AT689" s="225"/>
      <c r="AU689" s="225"/>
      <c r="AV689" s="225"/>
      <c r="AW689" s="225"/>
      <c r="AX689" s="225"/>
      <c r="AY689" s="225"/>
      <c r="AZ689" s="225"/>
      <c r="BA689" s="225"/>
      <c r="BB689" s="225"/>
      <c r="BC689" s="225"/>
      <c r="BD689" s="225"/>
      <c r="BE689" s="225"/>
      <c r="BF689" s="225"/>
      <c r="BG689" s="225"/>
      <c r="BH689" s="225"/>
      <c r="BI689" s="225"/>
      <c r="BJ689" s="225"/>
      <c r="BK689" s="225"/>
      <c r="BL689" s="225"/>
      <c r="BM689" s="226">
        <v>55.660124489553567</v>
      </c>
    </row>
    <row r="690" spans="1:65">
      <c r="A690" s="29"/>
      <c r="B690" s="19">
        <v>1</v>
      </c>
      <c r="C690" s="9">
        <v>5</v>
      </c>
      <c r="D690" s="227">
        <v>58.1</v>
      </c>
      <c r="E690" s="227">
        <v>56</v>
      </c>
      <c r="F690" s="227">
        <v>54.609016841470002</v>
      </c>
      <c r="G690" s="227">
        <v>59.08</v>
      </c>
      <c r="H690" s="227">
        <v>58.36</v>
      </c>
      <c r="I690" s="227">
        <v>57.2</v>
      </c>
      <c r="J690" s="227">
        <v>50.7</v>
      </c>
      <c r="K690" s="227">
        <v>56.6</v>
      </c>
      <c r="L690" s="227">
        <v>57.4</v>
      </c>
      <c r="M690" s="227">
        <v>56.9</v>
      </c>
      <c r="N690" s="227">
        <v>56.5</v>
      </c>
      <c r="O690" s="232">
        <v>90.8</v>
      </c>
      <c r="P690" s="227">
        <v>54.6</v>
      </c>
      <c r="Q690" s="227">
        <v>57.191661597864908</v>
      </c>
      <c r="R690" s="227">
        <v>54</v>
      </c>
      <c r="S690" s="227">
        <v>54.2</v>
      </c>
      <c r="T690" s="227">
        <v>53.91</v>
      </c>
      <c r="U690" s="227">
        <v>51</v>
      </c>
      <c r="V690" s="227">
        <v>54.4</v>
      </c>
      <c r="W690" s="227">
        <v>52</v>
      </c>
      <c r="X690" s="227">
        <v>59.4</v>
      </c>
      <c r="Y690" s="227">
        <v>54</v>
      </c>
      <c r="Z690" s="232">
        <v>48</v>
      </c>
      <c r="AA690" s="232">
        <v>47</v>
      </c>
      <c r="AB690" s="227">
        <v>54.84</v>
      </c>
      <c r="AC690" s="224"/>
      <c r="AD690" s="225"/>
      <c r="AE690" s="225"/>
      <c r="AF690" s="225"/>
      <c r="AG690" s="225"/>
      <c r="AH690" s="225"/>
      <c r="AI690" s="225"/>
      <c r="AJ690" s="225"/>
      <c r="AK690" s="225"/>
      <c r="AL690" s="225"/>
      <c r="AM690" s="225"/>
      <c r="AN690" s="225"/>
      <c r="AO690" s="225"/>
      <c r="AP690" s="225"/>
      <c r="AQ690" s="225"/>
      <c r="AR690" s="225"/>
      <c r="AS690" s="225"/>
      <c r="AT690" s="225"/>
      <c r="AU690" s="225"/>
      <c r="AV690" s="225"/>
      <c r="AW690" s="225"/>
      <c r="AX690" s="225"/>
      <c r="AY690" s="225"/>
      <c r="AZ690" s="225"/>
      <c r="BA690" s="225"/>
      <c r="BB690" s="225"/>
      <c r="BC690" s="225"/>
      <c r="BD690" s="225"/>
      <c r="BE690" s="225"/>
      <c r="BF690" s="225"/>
      <c r="BG690" s="225"/>
      <c r="BH690" s="225"/>
      <c r="BI690" s="225"/>
      <c r="BJ690" s="225"/>
      <c r="BK690" s="225"/>
      <c r="BL690" s="225"/>
      <c r="BM690" s="226">
        <v>46</v>
      </c>
    </row>
    <row r="691" spans="1:65">
      <c r="A691" s="29"/>
      <c r="B691" s="19">
        <v>1</v>
      </c>
      <c r="C691" s="9">
        <v>6</v>
      </c>
      <c r="D691" s="227">
        <v>56.9</v>
      </c>
      <c r="E691" s="227">
        <v>55</v>
      </c>
      <c r="F691" s="227">
        <v>54.952160121146683</v>
      </c>
      <c r="G691" s="227">
        <v>63</v>
      </c>
      <c r="H691" s="227">
        <v>58.71</v>
      </c>
      <c r="I691" s="227">
        <v>55.7</v>
      </c>
      <c r="J691" s="227">
        <v>50.9</v>
      </c>
      <c r="K691" s="227">
        <v>55.6</v>
      </c>
      <c r="L691" s="227">
        <v>56.8</v>
      </c>
      <c r="M691" s="227">
        <v>56.8</v>
      </c>
      <c r="N691" s="227">
        <v>57.4</v>
      </c>
      <c r="O691" s="232">
        <v>153</v>
      </c>
      <c r="P691" s="227">
        <v>54.4</v>
      </c>
      <c r="Q691" s="227">
        <v>57.218174307627365</v>
      </c>
      <c r="R691" s="227">
        <v>62</v>
      </c>
      <c r="S691" s="227">
        <v>56.5</v>
      </c>
      <c r="T691" s="227">
        <v>53.25</v>
      </c>
      <c r="U691" s="227">
        <v>51</v>
      </c>
      <c r="V691" s="227">
        <v>54.4</v>
      </c>
      <c r="W691" s="227">
        <v>53</v>
      </c>
      <c r="X691" s="227">
        <v>60.4</v>
      </c>
      <c r="Y691" s="227">
        <v>55</v>
      </c>
      <c r="Z691" s="232">
        <v>47</v>
      </c>
      <c r="AA691" s="232">
        <v>46</v>
      </c>
      <c r="AB691" s="227">
        <v>56.31</v>
      </c>
      <c r="AC691" s="224"/>
      <c r="AD691" s="225"/>
      <c r="AE691" s="225"/>
      <c r="AF691" s="225"/>
      <c r="AG691" s="225"/>
      <c r="AH691" s="225"/>
      <c r="AI691" s="225"/>
      <c r="AJ691" s="225"/>
      <c r="AK691" s="225"/>
      <c r="AL691" s="225"/>
      <c r="AM691" s="225"/>
      <c r="AN691" s="225"/>
      <c r="AO691" s="225"/>
      <c r="AP691" s="225"/>
      <c r="AQ691" s="225"/>
      <c r="AR691" s="225"/>
      <c r="AS691" s="225"/>
      <c r="AT691" s="225"/>
      <c r="AU691" s="225"/>
      <c r="AV691" s="225"/>
      <c r="AW691" s="225"/>
      <c r="AX691" s="225"/>
      <c r="AY691" s="225"/>
      <c r="AZ691" s="225"/>
      <c r="BA691" s="225"/>
      <c r="BB691" s="225"/>
      <c r="BC691" s="225"/>
      <c r="BD691" s="225"/>
      <c r="BE691" s="225"/>
      <c r="BF691" s="225"/>
      <c r="BG691" s="225"/>
      <c r="BH691" s="225"/>
      <c r="BI691" s="225"/>
      <c r="BJ691" s="225"/>
      <c r="BK691" s="225"/>
      <c r="BL691" s="225"/>
      <c r="BM691" s="228"/>
    </row>
    <row r="692" spans="1:65">
      <c r="A692" s="29"/>
      <c r="B692" s="20" t="s">
        <v>271</v>
      </c>
      <c r="C692" s="12"/>
      <c r="D692" s="229">
        <v>57.466666666666661</v>
      </c>
      <c r="E692" s="229">
        <v>56</v>
      </c>
      <c r="F692" s="229">
        <v>55.934205379660391</v>
      </c>
      <c r="G692" s="229">
        <v>58.261666666666663</v>
      </c>
      <c r="H692" s="229">
        <v>58.733333333333327</v>
      </c>
      <c r="I692" s="229">
        <v>56.266666666666659</v>
      </c>
      <c r="J692" s="229">
        <v>51.966666666666661</v>
      </c>
      <c r="K692" s="229">
        <v>56.283333333333339</v>
      </c>
      <c r="L692" s="229">
        <v>58.316666666666663</v>
      </c>
      <c r="M692" s="229">
        <v>56.466666666666669</v>
      </c>
      <c r="N692" s="229">
        <v>56.949999999999996</v>
      </c>
      <c r="O692" s="229">
        <v>124.8</v>
      </c>
      <c r="P692" s="229">
        <v>54.783333333333331</v>
      </c>
      <c r="Q692" s="229">
        <v>56.109832509705519</v>
      </c>
      <c r="R692" s="229">
        <v>57.5</v>
      </c>
      <c r="S692" s="229">
        <v>55.583333333333336</v>
      </c>
      <c r="T692" s="229">
        <v>53.448333333333331</v>
      </c>
      <c r="U692" s="229">
        <v>50.5</v>
      </c>
      <c r="V692" s="229">
        <v>53.783333333333331</v>
      </c>
      <c r="W692" s="229">
        <v>52.166666666666664</v>
      </c>
      <c r="X692" s="229">
        <v>59.949999999999996</v>
      </c>
      <c r="Y692" s="229">
        <v>54.666666666666664</v>
      </c>
      <c r="Z692" s="229">
        <v>48.333333333333336</v>
      </c>
      <c r="AA692" s="229">
        <v>46.5</v>
      </c>
      <c r="AB692" s="229">
        <v>54.905000000000001</v>
      </c>
      <c r="AC692" s="224"/>
      <c r="AD692" s="225"/>
      <c r="AE692" s="225"/>
      <c r="AF692" s="225"/>
      <c r="AG692" s="225"/>
      <c r="AH692" s="225"/>
      <c r="AI692" s="225"/>
      <c r="AJ692" s="225"/>
      <c r="AK692" s="225"/>
      <c r="AL692" s="225"/>
      <c r="AM692" s="225"/>
      <c r="AN692" s="225"/>
      <c r="AO692" s="225"/>
      <c r="AP692" s="225"/>
      <c r="AQ692" s="225"/>
      <c r="AR692" s="225"/>
      <c r="AS692" s="225"/>
      <c r="AT692" s="225"/>
      <c r="AU692" s="225"/>
      <c r="AV692" s="225"/>
      <c r="AW692" s="225"/>
      <c r="AX692" s="225"/>
      <c r="AY692" s="225"/>
      <c r="AZ692" s="225"/>
      <c r="BA692" s="225"/>
      <c r="BB692" s="225"/>
      <c r="BC692" s="225"/>
      <c r="BD692" s="225"/>
      <c r="BE692" s="225"/>
      <c r="BF692" s="225"/>
      <c r="BG692" s="225"/>
      <c r="BH692" s="225"/>
      <c r="BI692" s="225"/>
      <c r="BJ692" s="225"/>
      <c r="BK692" s="225"/>
      <c r="BL692" s="225"/>
      <c r="BM692" s="228"/>
    </row>
    <row r="693" spans="1:65">
      <c r="A693" s="29"/>
      <c r="B693" s="3" t="s">
        <v>272</v>
      </c>
      <c r="C693" s="28"/>
      <c r="D693" s="227">
        <v>57.5</v>
      </c>
      <c r="E693" s="227">
        <v>56</v>
      </c>
      <c r="F693" s="227">
        <v>56.122357760645734</v>
      </c>
      <c r="G693" s="227">
        <v>58.424999999999997</v>
      </c>
      <c r="H693" s="227">
        <v>58.664999999999999</v>
      </c>
      <c r="I693" s="227">
        <v>56.3</v>
      </c>
      <c r="J693" s="227">
        <v>51.1</v>
      </c>
      <c r="K693" s="227">
        <v>56.400000000000006</v>
      </c>
      <c r="L693" s="227">
        <v>57.349999999999994</v>
      </c>
      <c r="M693" s="227">
        <v>56.5</v>
      </c>
      <c r="N693" s="227">
        <v>56.95</v>
      </c>
      <c r="O693" s="227">
        <v>132</v>
      </c>
      <c r="P693" s="227">
        <v>54.5</v>
      </c>
      <c r="Q693" s="227">
        <v>57.026566073045231</v>
      </c>
      <c r="R693" s="227">
        <v>57</v>
      </c>
      <c r="S693" s="227">
        <v>56.25</v>
      </c>
      <c r="T693" s="227">
        <v>53.58</v>
      </c>
      <c r="U693" s="227">
        <v>50.5</v>
      </c>
      <c r="V693" s="227">
        <v>53.8</v>
      </c>
      <c r="W693" s="227">
        <v>52</v>
      </c>
      <c r="X693" s="227">
        <v>59.9</v>
      </c>
      <c r="Y693" s="227">
        <v>54.5</v>
      </c>
      <c r="Z693" s="227">
        <v>48.5</v>
      </c>
      <c r="AA693" s="227">
        <v>46.5</v>
      </c>
      <c r="AB693" s="227">
        <v>54.615000000000002</v>
      </c>
      <c r="AC693" s="224"/>
      <c r="AD693" s="225"/>
      <c r="AE693" s="225"/>
      <c r="AF693" s="225"/>
      <c r="AG693" s="225"/>
      <c r="AH693" s="225"/>
      <c r="AI693" s="225"/>
      <c r="AJ693" s="225"/>
      <c r="AK693" s="225"/>
      <c r="AL693" s="225"/>
      <c r="AM693" s="225"/>
      <c r="AN693" s="225"/>
      <c r="AO693" s="225"/>
      <c r="AP693" s="225"/>
      <c r="AQ693" s="225"/>
      <c r="AR693" s="225"/>
      <c r="AS693" s="225"/>
      <c r="AT693" s="225"/>
      <c r="AU693" s="225"/>
      <c r="AV693" s="225"/>
      <c r="AW693" s="225"/>
      <c r="AX693" s="225"/>
      <c r="AY693" s="225"/>
      <c r="AZ693" s="225"/>
      <c r="BA693" s="225"/>
      <c r="BB693" s="225"/>
      <c r="BC693" s="225"/>
      <c r="BD693" s="225"/>
      <c r="BE693" s="225"/>
      <c r="BF693" s="225"/>
      <c r="BG693" s="225"/>
      <c r="BH693" s="225"/>
      <c r="BI693" s="225"/>
      <c r="BJ693" s="225"/>
      <c r="BK693" s="225"/>
      <c r="BL693" s="225"/>
      <c r="BM693" s="228"/>
    </row>
    <row r="694" spans="1:65">
      <c r="A694" s="29"/>
      <c r="B694" s="3" t="s">
        <v>273</v>
      </c>
      <c r="C694" s="28"/>
      <c r="D694" s="219">
        <v>0.46332134277050857</v>
      </c>
      <c r="E694" s="219">
        <v>0.63245553203367588</v>
      </c>
      <c r="F694" s="219">
        <v>0.97983295837968087</v>
      </c>
      <c r="G694" s="219">
        <v>2.9896047676351238</v>
      </c>
      <c r="H694" s="219">
        <v>0.39200340134578704</v>
      </c>
      <c r="I694" s="219">
        <v>0.84774209914729748</v>
      </c>
      <c r="J694" s="219">
        <v>2.1500387593405521</v>
      </c>
      <c r="K694" s="219">
        <v>0.53820689949745582</v>
      </c>
      <c r="L694" s="219">
        <v>2.1084749623049084</v>
      </c>
      <c r="M694" s="219">
        <v>1.4009520572334613</v>
      </c>
      <c r="N694" s="219">
        <v>0.65038450166036554</v>
      </c>
      <c r="O694" s="219">
        <v>24.618692085486625</v>
      </c>
      <c r="P694" s="219">
        <v>1.0186592495366975</v>
      </c>
      <c r="Q694" s="219">
        <v>1.5951374231311899</v>
      </c>
      <c r="R694" s="219">
        <v>3.0166206257996713</v>
      </c>
      <c r="S694" s="219">
        <v>1.5250136611409955</v>
      </c>
      <c r="T694" s="219">
        <v>1.5148256225277774</v>
      </c>
      <c r="U694" s="219">
        <v>0.54772255750516607</v>
      </c>
      <c r="V694" s="219">
        <v>0.57416606192517583</v>
      </c>
      <c r="W694" s="219">
        <v>0.752772652709081</v>
      </c>
      <c r="X694" s="219">
        <v>0.52820450584977152</v>
      </c>
      <c r="Y694" s="219">
        <v>0.81649658092772603</v>
      </c>
      <c r="Z694" s="219">
        <v>0.81649658092772603</v>
      </c>
      <c r="AA694" s="219">
        <v>0.54772255750516607</v>
      </c>
      <c r="AB694" s="219">
        <v>1.0938875627778213</v>
      </c>
      <c r="AC694" s="216"/>
      <c r="AD694" s="217"/>
      <c r="AE694" s="217"/>
      <c r="AF694" s="217"/>
      <c r="AG694" s="217"/>
      <c r="AH694" s="217"/>
      <c r="AI694" s="217"/>
      <c r="AJ694" s="217"/>
      <c r="AK694" s="217"/>
      <c r="AL694" s="217"/>
      <c r="AM694" s="217"/>
      <c r="AN694" s="217"/>
      <c r="AO694" s="217"/>
      <c r="AP694" s="217"/>
      <c r="AQ694" s="217"/>
      <c r="AR694" s="217"/>
      <c r="AS694" s="217"/>
      <c r="AT694" s="217"/>
      <c r="AU694" s="217"/>
      <c r="AV694" s="217"/>
      <c r="AW694" s="217"/>
      <c r="AX694" s="217"/>
      <c r="AY694" s="217"/>
      <c r="AZ694" s="217"/>
      <c r="BA694" s="217"/>
      <c r="BB694" s="217"/>
      <c r="BC694" s="217"/>
      <c r="BD694" s="217"/>
      <c r="BE694" s="217"/>
      <c r="BF694" s="217"/>
      <c r="BG694" s="217"/>
      <c r="BH694" s="217"/>
      <c r="BI694" s="217"/>
      <c r="BJ694" s="217"/>
      <c r="BK694" s="217"/>
      <c r="BL694" s="217"/>
      <c r="BM694" s="221"/>
    </row>
    <row r="695" spans="1:65">
      <c r="A695" s="29"/>
      <c r="B695" s="3" t="s">
        <v>87</v>
      </c>
      <c r="C695" s="28"/>
      <c r="D695" s="13">
        <v>8.0624363591155785E-3</v>
      </c>
      <c r="E695" s="13">
        <v>1.1293848786315641E-2</v>
      </c>
      <c r="F695" s="13">
        <v>1.7517598609454493E-2</v>
      </c>
      <c r="G695" s="13">
        <v>5.1313409634152658E-2</v>
      </c>
      <c r="H695" s="13">
        <v>6.6742917368749219E-3</v>
      </c>
      <c r="I695" s="13">
        <v>1.5066506501433014E-2</v>
      </c>
      <c r="J695" s="13">
        <v>4.1373420641575731E-2</v>
      </c>
      <c r="K695" s="13">
        <v>9.5624560171298032E-3</v>
      </c>
      <c r="L695" s="13">
        <v>3.6155615243868108E-2</v>
      </c>
      <c r="M695" s="13">
        <v>2.4810248947463896E-2</v>
      </c>
      <c r="N695" s="13">
        <v>1.1420272197723715E-2</v>
      </c>
      <c r="O695" s="13">
        <v>0.19726516094139923</v>
      </c>
      <c r="P695" s="13">
        <v>1.8594327645939109E-2</v>
      </c>
      <c r="Q695" s="13">
        <v>2.8428839506075398E-2</v>
      </c>
      <c r="R695" s="13">
        <v>5.2462967405211676E-2</v>
      </c>
      <c r="S695" s="13">
        <v>2.7436527636719558E-2</v>
      </c>
      <c r="T695" s="13">
        <v>2.8341868268940924E-2</v>
      </c>
      <c r="U695" s="13">
        <v>1.084599123772606E-2</v>
      </c>
      <c r="V695" s="13">
        <v>1.0675538802451364E-2</v>
      </c>
      <c r="W695" s="13">
        <v>1.4430146697298678E-2</v>
      </c>
      <c r="X695" s="13">
        <v>8.8107507230987744E-3</v>
      </c>
      <c r="Y695" s="13">
        <v>1.4935913065751087E-2</v>
      </c>
      <c r="Z695" s="13">
        <v>1.6893032708849502E-2</v>
      </c>
      <c r="AA695" s="13">
        <v>1.1778979731293894E-2</v>
      </c>
      <c r="AB695" s="13">
        <v>1.99232777120084E-2</v>
      </c>
      <c r="AC695" s="15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29"/>
      <c r="B696" s="3" t="s">
        <v>274</v>
      </c>
      <c r="C696" s="28"/>
      <c r="D696" s="13">
        <v>3.2456667923050464E-2</v>
      </c>
      <c r="E696" s="13">
        <v>6.1062657254786767E-3</v>
      </c>
      <c r="F696" s="13">
        <v>4.9241875152159498E-3</v>
      </c>
      <c r="G696" s="13">
        <v>4.6739783659689005E-2</v>
      </c>
      <c r="H696" s="13">
        <v>5.5213833457317341E-2</v>
      </c>
      <c r="I696" s="13">
        <v>1.089724794321878E-2</v>
      </c>
      <c r="J696" s="13">
        <v>-6.6357340317844682E-2</v>
      </c>
      <c r="K696" s="13">
        <v>1.1196684331827855E-2</v>
      </c>
      <c r="L696" s="13">
        <v>4.7727923742098E-2</v>
      </c>
      <c r="M696" s="13">
        <v>1.4490484606524356E-2</v>
      </c>
      <c r="N696" s="13">
        <v>2.3174139876178668E-2</v>
      </c>
      <c r="O696" s="13">
        <v>1.2421796779024952</v>
      </c>
      <c r="P696" s="13">
        <v>-1.5752590642961861E-2</v>
      </c>
      <c r="Q696" s="13">
        <v>8.0795367289621112E-3</v>
      </c>
      <c r="R696" s="13">
        <v>3.3055540700268171E-2</v>
      </c>
      <c r="S696" s="13">
        <v>-1.3796439897406643E-3</v>
      </c>
      <c r="T696" s="13">
        <v>-3.9737445370524704E-2</v>
      </c>
      <c r="U696" s="13">
        <v>-9.270774251541658E-2</v>
      </c>
      <c r="V696" s="13">
        <v>-3.3718773959488302E-2</v>
      </c>
      <c r="W696" s="13">
        <v>-6.2764103654539327E-2</v>
      </c>
      <c r="X696" s="13">
        <v>7.7072689825757879E-2</v>
      </c>
      <c r="Y696" s="13">
        <v>-1.7848645363223281E-2</v>
      </c>
      <c r="Z696" s="13">
        <v>-0.13163447303455711</v>
      </c>
      <c r="AA696" s="13">
        <v>-0.16457247578152223</v>
      </c>
      <c r="AB696" s="13">
        <v>-1.3566705006117785E-2</v>
      </c>
      <c r="AC696" s="15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29"/>
      <c r="B697" s="45" t="s">
        <v>275</v>
      </c>
      <c r="C697" s="46"/>
      <c r="D697" s="44">
        <v>0.66</v>
      </c>
      <c r="E697" s="44">
        <v>0</v>
      </c>
      <c r="F697" s="44">
        <v>0.03</v>
      </c>
      <c r="G697" s="44">
        <v>1.02</v>
      </c>
      <c r="H697" s="44">
        <v>1.23</v>
      </c>
      <c r="I697" s="44">
        <v>0.12</v>
      </c>
      <c r="J697" s="44">
        <v>1.81</v>
      </c>
      <c r="K697" s="44">
        <v>0.13</v>
      </c>
      <c r="L697" s="44">
        <v>1.04</v>
      </c>
      <c r="M697" s="44">
        <v>0.21</v>
      </c>
      <c r="N697" s="44">
        <v>0.43</v>
      </c>
      <c r="O697" s="44">
        <v>30.93</v>
      </c>
      <c r="P697" s="44">
        <v>0.55000000000000004</v>
      </c>
      <c r="Q697" s="44">
        <v>0.05</v>
      </c>
      <c r="R697" s="44">
        <v>0.67</v>
      </c>
      <c r="S697" s="44">
        <v>0.19</v>
      </c>
      <c r="T697" s="44">
        <v>1.1499999999999999</v>
      </c>
      <c r="U697" s="44">
        <v>2.4700000000000002</v>
      </c>
      <c r="V697" s="44">
        <v>1</v>
      </c>
      <c r="W697" s="44">
        <v>1.72</v>
      </c>
      <c r="X697" s="44">
        <v>1.78</v>
      </c>
      <c r="Y697" s="44">
        <v>0.6</v>
      </c>
      <c r="Z697" s="44">
        <v>3.45</v>
      </c>
      <c r="AA697" s="44">
        <v>4.2699999999999996</v>
      </c>
      <c r="AB697" s="44">
        <v>0.49</v>
      </c>
      <c r="AC697" s="15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B698" s="3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BM698" s="55"/>
    </row>
    <row r="699" spans="1:65" ht="15">
      <c r="B699" s="8" t="s">
        <v>607</v>
      </c>
      <c r="BM699" s="27" t="s">
        <v>67</v>
      </c>
    </row>
    <row r="700" spans="1:65" ht="15">
      <c r="A700" s="24" t="s">
        <v>40</v>
      </c>
      <c r="B700" s="18" t="s">
        <v>114</v>
      </c>
      <c r="C700" s="15" t="s">
        <v>115</v>
      </c>
      <c r="D700" s="16" t="s">
        <v>240</v>
      </c>
      <c r="E700" s="17" t="s">
        <v>240</v>
      </c>
      <c r="F700" s="17" t="s">
        <v>240</v>
      </c>
      <c r="G700" s="17" t="s">
        <v>240</v>
      </c>
      <c r="H700" s="17" t="s">
        <v>240</v>
      </c>
      <c r="I700" s="17" t="s">
        <v>240</v>
      </c>
      <c r="J700" s="17" t="s">
        <v>240</v>
      </c>
      <c r="K700" s="17" t="s">
        <v>240</v>
      </c>
      <c r="L700" s="15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 t="s">
        <v>241</v>
      </c>
      <c r="C701" s="9" t="s">
        <v>241</v>
      </c>
      <c r="D701" s="151" t="s">
        <v>243</v>
      </c>
      <c r="E701" s="152" t="s">
        <v>246</v>
      </c>
      <c r="F701" s="152" t="s">
        <v>257</v>
      </c>
      <c r="G701" s="152" t="s">
        <v>260</v>
      </c>
      <c r="H701" s="152" t="s">
        <v>279</v>
      </c>
      <c r="I701" s="152" t="s">
        <v>308</v>
      </c>
      <c r="J701" s="152" t="s">
        <v>281</v>
      </c>
      <c r="K701" s="152" t="s">
        <v>265</v>
      </c>
      <c r="L701" s="15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 t="s">
        <v>3</v>
      </c>
    </row>
    <row r="702" spans="1:65">
      <c r="A702" s="29"/>
      <c r="B702" s="19"/>
      <c r="C702" s="9"/>
      <c r="D702" s="10" t="s">
        <v>304</v>
      </c>
      <c r="E702" s="11" t="s">
        <v>304</v>
      </c>
      <c r="F702" s="11" t="s">
        <v>304</v>
      </c>
      <c r="G702" s="11" t="s">
        <v>304</v>
      </c>
      <c r="H702" s="11" t="s">
        <v>305</v>
      </c>
      <c r="I702" s="11" t="s">
        <v>304</v>
      </c>
      <c r="J702" s="11" t="s">
        <v>305</v>
      </c>
      <c r="K702" s="11" t="s">
        <v>305</v>
      </c>
      <c r="L702" s="15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2</v>
      </c>
    </row>
    <row r="703" spans="1:65">
      <c r="A703" s="29"/>
      <c r="B703" s="19"/>
      <c r="C703" s="9"/>
      <c r="D703" s="25"/>
      <c r="E703" s="25"/>
      <c r="F703" s="25"/>
      <c r="G703" s="25"/>
      <c r="H703" s="25"/>
      <c r="I703" s="25"/>
      <c r="J703" s="25"/>
      <c r="K703" s="25"/>
      <c r="L703" s="15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3</v>
      </c>
    </row>
    <row r="704" spans="1:65">
      <c r="A704" s="29"/>
      <c r="B704" s="18">
        <v>1</v>
      </c>
      <c r="C704" s="14">
        <v>1</v>
      </c>
      <c r="D704" s="21">
        <v>8.3000000000000007</v>
      </c>
      <c r="E704" s="21">
        <v>7.7000000000000011</v>
      </c>
      <c r="F704" s="21">
        <v>7.3524696795356377</v>
      </c>
      <c r="G704" s="21">
        <v>7.4655399999999998</v>
      </c>
      <c r="H704" s="21">
        <v>7.37</v>
      </c>
      <c r="I704" s="21">
        <v>6.61</v>
      </c>
      <c r="J704" s="21">
        <v>7.4</v>
      </c>
      <c r="K704" s="21">
        <v>7</v>
      </c>
      <c r="L704" s="15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>
        <v>1</v>
      </c>
      <c r="C705" s="9">
        <v>2</v>
      </c>
      <c r="D705" s="11">
        <v>8.3800000000000008</v>
      </c>
      <c r="E705" s="11">
        <v>8.5</v>
      </c>
      <c r="F705" s="11">
        <v>7.403639569894203</v>
      </c>
      <c r="G705" s="11">
        <v>7.39872</v>
      </c>
      <c r="H705" s="11">
        <v>7.42</v>
      </c>
      <c r="I705" s="11">
        <v>6.67</v>
      </c>
      <c r="J705" s="11">
        <v>8.1</v>
      </c>
      <c r="K705" s="11">
        <v>6.8</v>
      </c>
      <c r="L705" s="15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26</v>
      </c>
    </row>
    <row r="706" spans="1:65">
      <c r="A706" s="29"/>
      <c r="B706" s="19">
        <v>1</v>
      </c>
      <c r="C706" s="9">
        <v>3</v>
      </c>
      <c r="D706" s="11">
        <v>8.3699999999999992</v>
      </c>
      <c r="E706" s="11">
        <v>8.6</v>
      </c>
      <c r="F706" s="11">
        <v>7.2141042864992668</v>
      </c>
      <c r="G706" s="11">
        <v>7.4399199999999999</v>
      </c>
      <c r="H706" s="11">
        <v>6.5</v>
      </c>
      <c r="I706" s="11">
        <v>6.92</v>
      </c>
      <c r="J706" s="11">
        <v>7.6</v>
      </c>
      <c r="K706" s="11">
        <v>7.2</v>
      </c>
      <c r="L706" s="15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16</v>
      </c>
    </row>
    <row r="707" spans="1:65">
      <c r="A707" s="29"/>
      <c r="B707" s="19">
        <v>1</v>
      </c>
      <c r="C707" s="9">
        <v>4</v>
      </c>
      <c r="D707" s="11">
        <v>8.51</v>
      </c>
      <c r="E707" s="11">
        <v>6.7</v>
      </c>
      <c r="F707" s="11">
        <v>7.5260799939885281</v>
      </c>
      <c r="G707" s="11">
        <v>7.4311800000000003</v>
      </c>
      <c r="H707" s="11">
        <v>6.9</v>
      </c>
      <c r="I707" s="11">
        <v>7.08</v>
      </c>
      <c r="J707" s="11">
        <v>8</v>
      </c>
      <c r="K707" s="11">
        <v>7.2</v>
      </c>
      <c r="L707" s="15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7.4580634407837127</v>
      </c>
    </row>
    <row r="708" spans="1:65">
      <c r="A708" s="29"/>
      <c r="B708" s="19">
        <v>1</v>
      </c>
      <c r="C708" s="9">
        <v>5</v>
      </c>
      <c r="D708" s="11">
        <v>8.58</v>
      </c>
      <c r="E708" s="11">
        <v>8.5</v>
      </c>
      <c r="F708" s="11">
        <v>7.4052441014308599</v>
      </c>
      <c r="G708" s="11">
        <v>7.4789000000000003</v>
      </c>
      <c r="H708" s="11">
        <v>6.62</v>
      </c>
      <c r="I708" s="11">
        <v>6.37</v>
      </c>
      <c r="J708" s="11">
        <v>8.1</v>
      </c>
      <c r="K708" s="11">
        <v>6.9</v>
      </c>
      <c r="L708" s="15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47</v>
      </c>
    </row>
    <row r="709" spans="1:65">
      <c r="A709" s="29"/>
      <c r="B709" s="19">
        <v>1</v>
      </c>
      <c r="C709" s="9">
        <v>6</v>
      </c>
      <c r="D709" s="11">
        <v>8.3000000000000007</v>
      </c>
      <c r="E709" s="11">
        <v>7</v>
      </c>
      <c r="F709" s="149">
        <v>7.816807927984005</v>
      </c>
      <c r="G709" s="11">
        <v>7.4309399999999997</v>
      </c>
      <c r="H709" s="11">
        <v>7.01</v>
      </c>
      <c r="I709" s="11">
        <v>6.65</v>
      </c>
      <c r="J709" s="11">
        <v>7.9</v>
      </c>
      <c r="K709" s="11">
        <v>7.3</v>
      </c>
      <c r="L709" s="15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20" t="s">
        <v>271</v>
      </c>
      <c r="C710" s="12"/>
      <c r="D710" s="22">
        <v>8.4066666666666663</v>
      </c>
      <c r="E710" s="22">
        <v>7.833333333333333</v>
      </c>
      <c r="F710" s="22">
        <v>7.4530575932220842</v>
      </c>
      <c r="G710" s="22">
        <v>7.4408666666666674</v>
      </c>
      <c r="H710" s="22">
        <v>6.9699999999999989</v>
      </c>
      <c r="I710" s="22">
        <v>6.7166666666666659</v>
      </c>
      <c r="J710" s="22">
        <v>7.8500000000000005</v>
      </c>
      <c r="K710" s="22">
        <v>7.0666666666666664</v>
      </c>
      <c r="L710" s="15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3" t="s">
        <v>272</v>
      </c>
      <c r="C711" s="28"/>
      <c r="D711" s="11">
        <v>8.375</v>
      </c>
      <c r="E711" s="11">
        <v>8.1000000000000014</v>
      </c>
      <c r="F711" s="11">
        <v>7.4044418356625314</v>
      </c>
      <c r="G711" s="11">
        <v>7.4355500000000001</v>
      </c>
      <c r="H711" s="11">
        <v>6.9550000000000001</v>
      </c>
      <c r="I711" s="11">
        <v>6.66</v>
      </c>
      <c r="J711" s="11">
        <v>7.95</v>
      </c>
      <c r="K711" s="11">
        <v>7.1</v>
      </c>
      <c r="L711" s="15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273</v>
      </c>
      <c r="C712" s="28"/>
      <c r="D712" s="23">
        <v>0.11448435118681768</v>
      </c>
      <c r="E712" s="23">
        <v>0.83346665600170611</v>
      </c>
      <c r="F712" s="23">
        <v>0.20473957079840233</v>
      </c>
      <c r="G712" s="23">
        <v>2.8372224915692999E-2</v>
      </c>
      <c r="H712" s="23">
        <v>0.37746523018683453</v>
      </c>
      <c r="I712" s="23">
        <v>0.24961303384772726</v>
      </c>
      <c r="J712" s="23">
        <v>0.28809720581775849</v>
      </c>
      <c r="K712" s="23">
        <v>0.19663841605003501</v>
      </c>
      <c r="L712" s="207"/>
      <c r="M712" s="208"/>
      <c r="N712" s="208"/>
      <c r="O712" s="208"/>
      <c r="P712" s="208"/>
      <c r="Q712" s="208"/>
      <c r="R712" s="208"/>
      <c r="S712" s="208"/>
      <c r="T712" s="208"/>
      <c r="U712" s="208"/>
      <c r="V712" s="208"/>
      <c r="W712" s="208"/>
      <c r="X712" s="208"/>
      <c r="Y712" s="208"/>
      <c r="Z712" s="208"/>
      <c r="AA712" s="208"/>
      <c r="AB712" s="208"/>
      <c r="AC712" s="208"/>
      <c r="AD712" s="208"/>
      <c r="AE712" s="208"/>
      <c r="AF712" s="208"/>
      <c r="AG712" s="208"/>
      <c r="AH712" s="208"/>
      <c r="AI712" s="208"/>
      <c r="AJ712" s="208"/>
      <c r="AK712" s="208"/>
      <c r="AL712" s="208"/>
      <c r="AM712" s="208"/>
      <c r="AN712" s="208"/>
      <c r="AO712" s="208"/>
      <c r="AP712" s="208"/>
      <c r="AQ712" s="208"/>
      <c r="AR712" s="208"/>
      <c r="AS712" s="208"/>
      <c r="AT712" s="208"/>
      <c r="AU712" s="208"/>
      <c r="AV712" s="208"/>
      <c r="AW712" s="208"/>
      <c r="AX712" s="208"/>
      <c r="AY712" s="208"/>
      <c r="AZ712" s="208"/>
      <c r="BA712" s="208"/>
      <c r="BB712" s="208"/>
      <c r="BC712" s="208"/>
      <c r="BD712" s="208"/>
      <c r="BE712" s="208"/>
      <c r="BF712" s="208"/>
      <c r="BG712" s="208"/>
      <c r="BH712" s="208"/>
      <c r="BI712" s="208"/>
      <c r="BJ712" s="208"/>
      <c r="BK712" s="208"/>
      <c r="BL712" s="208"/>
      <c r="BM712" s="56"/>
    </row>
    <row r="713" spans="1:65">
      <c r="A713" s="29"/>
      <c r="B713" s="3" t="s">
        <v>87</v>
      </c>
      <c r="C713" s="28"/>
      <c r="D713" s="13">
        <v>1.3618281267266181E-2</v>
      </c>
      <c r="E713" s="13">
        <v>0.10639999863851568</v>
      </c>
      <c r="F713" s="13">
        <v>2.7470547253599032E-2</v>
      </c>
      <c r="G713" s="13">
        <v>3.8130269210163237E-3</v>
      </c>
      <c r="H713" s="13">
        <v>5.4155700170277557E-2</v>
      </c>
      <c r="I713" s="13">
        <v>3.7163230845815479E-2</v>
      </c>
      <c r="J713" s="13">
        <v>3.6700280995892801E-2</v>
      </c>
      <c r="K713" s="13">
        <v>2.7826190950476653E-2</v>
      </c>
      <c r="L713" s="15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3" t="s">
        <v>274</v>
      </c>
      <c r="C714" s="28"/>
      <c r="D714" s="13">
        <v>0.12719162734599521</v>
      </c>
      <c r="E714" s="13">
        <v>5.0317337138417573E-2</v>
      </c>
      <c r="F714" s="13">
        <v>-6.7119938055959505E-4</v>
      </c>
      <c r="G714" s="13">
        <v>-2.3057961699556317E-3</v>
      </c>
      <c r="H714" s="13">
        <v>-6.5441041720667781E-2</v>
      </c>
      <c r="I714" s="13">
        <v>-9.9408751347271895E-2</v>
      </c>
      <c r="J714" s="13">
        <v>5.2552054877009979E-2</v>
      </c>
      <c r="K714" s="13">
        <v>-5.24796788368318E-2</v>
      </c>
      <c r="L714" s="15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29"/>
      <c r="B715" s="45" t="s">
        <v>275</v>
      </c>
      <c r="C715" s="46"/>
      <c r="D715" s="44">
        <v>1.64</v>
      </c>
      <c r="E715" s="44">
        <v>0.66</v>
      </c>
      <c r="F715" s="44">
        <v>0.01</v>
      </c>
      <c r="G715" s="44">
        <v>0.01</v>
      </c>
      <c r="H715" s="44">
        <v>0.81</v>
      </c>
      <c r="I715" s="44">
        <v>1.25</v>
      </c>
      <c r="J715" s="44">
        <v>0.69</v>
      </c>
      <c r="K715" s="44">
        <v>0.65</v>
      </c>
      <c r="L715" s="15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B716" s="30"/>
      <c r="C716" s="20"/>
      <c r="D716" s="20"/>
      <c r="E716" s="20"/>
      <c r="F716" s="20"/>
      <c r="G716" s="20"/>
      <c r="H716" s="20"/>
      <c r="I716" s="20"/>
      <c r="J716" s="20"/>
      <c r="K716" s="20"/>
      <c r="BM716" s="55"/>
    </row>
    <row r="717" spans="1:65" ht="15">
      <c r="B717" s="8" t="s">
        <v>608</v>
      </c>
      <c r="BM717" s="27" t="s">
        <v>278</v>
      </c>
    </row>
    <row r="718" spans="1:65" ht="15">
      <c r="A718" s="24" t="s">
        <v>129</v>
      </c>
      <c r="B718" s="18" t="s">
        <v>114</v>
      </c>
      <c r="C718" s="15" t="s">
        <v>115</v>
      </c>
      <c r="D718" s="16" t="s">
        <v>240</v>
      </c>
      <c r="E718" s="15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 t="s">
        <v>241</v>
      </c>
      <c r="C719" s="9" t="s">
        <v>241</v>
      </c>
      <c r="D719" s="151" t="s">
        <v>279</v>
      </c>
      <c r="E719" s="15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 t="s">
        <v>83</v>
      </c>
    </row>
    <row r="720" spans="1:65">
      <c r="A720" s="29"/>
      <c r="B720" s="19"/>
      <c r="C720" s="9"/>
      <c r="D720" s="10" t="s">
        <v>305</v>
      </c>
      <c r="E720" s="15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2</v>
      </c>
    </row>
    <row r="721" spans="1:65">
      <c r="A721" s="29"/>
      <c r="B721" s="19"/>
      <c r="C721" s="9"/>
      <c r="D721" s="25"/>
      <c r="E721" s="15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2</v>
      </c>
    </row>
    <row r="722" spans="1:65">
      <c r="A722" s="29"/>
      <c r="B722" s="18">
        <v>1</v>
      </c>
      <c r="C722" s="14">
        <v>1</v>
      </c>
      <c r="D722" s="146" t="s">
        <v>107</v>
      </c>
      <c r="E722" s="15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>
        <v>1</v>
      </c>
      <c r="C723" s="9">
        <v>2</v>
      </c>
      <c r="D723" s="148" t="s">
        <v>107</v>
      </c>
      <c r="E723" s="15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</v>
      </c>
    </row>
    <row r="724" spans="1:65">
      <c r="A724" s="29"/>
      <c r="B724" s="19">
        <v>1</v>
      </c>
      <c r="C724" s="9">
        <v>3</v>
      </c>
      <c r="D724" s="148" t="s">
        <v>107</v>
      </c>
      <c r="E724" s="15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16</v>
      </c>
    </row>
    <row r="725" spans="1:65">
      <c r="A725" s="29"/>
      <c r="B725" s="19">
        <v>1</v>
      </c>
      <c r="C725" s="9">
        <v>4</v>
      </c>
      <c r="D725" s="148" t="s">
        <v>107</v>
      </c>
      <c r="E725" s="15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 t="s">
        <v>107</v>
      </c>
    </row>
    <row r="726" spans="1:65">
      <c r="A726" s="29"/>
      <c r="B726" s="19">
        <v>1</v>
      </c>
      <c r="C726" s="9">
        <v>5</v>
      </c>
      <c r="D726" s="148" t="s">
        <v>107</v>
      </c>
      <c r="E726" s="15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37</v>
      </c>
    </row>
    <row r="727" spans="1:65">
      <c r="A727" s="29"/>
      <c r="B727" s="19">
        <v>1</v>
      </c>
      <c r="C727" s="9">
        <v>6</v>
      </c>
      <c r="D727" s="148" t="s">
        <v>107</v>
      </c>
      <c r="E727" s="15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20" t="s">
        <v>271</v>
      </c>
      <c r="C728" s="12"/>
      <c r="D728" s="22" t="s">
        <v>770</v>
      </c>
      <c r="E728" s="15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3" t="s">
        <v>272</v>
      </c>
      <c r="C729" s="28"/>
      <c r="D729" s="11" t="s">
        <v>770</v>
      </c>
      <c r="E729" s="15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3" t="s">
        <v>273</v>
      </c>
      <c r="C730" s="28"/>
      <c r="D730" s="23" t="s">
        <v>770</v>
      </c>
      <c r="E730" s="15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3" t="s">
        <v>87</v>
      </c>
      <c r="C731" s="28"/>
      <c r="D731" s="13" t="s">
        <v>770</v>
      </c>
      <c r="E731" s="15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3" t="s">
        <v>274</v>
      </c>
      <c r="C732" s="28"/>
      <c r="D732" s="13" t="s">
        <v>770</v>
      </c>
      <c r="E732" s="15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29"/>
      <c r="B733" s="45" t="s">
        <v>275</v>
      </c>
      <c r="C733" s="46"/>
      <c r="D733" s="44" t="s">
        <v>276</v>
      </c>
      <c r="E733" s="15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B734" s="30"/>
      <c r="C734" s="20"/>
      <c r="D734" s="20"/>
      <c r="BM734" s="55"/>
    </row>
    <row r="735" spans="1:65" ht="15">
      <c r="B735" s="8" t="s">
        <v>609</v>
      </c>
      <c r="BM735" s="27" t="s">
        <v>67</v>
      </c>
    </row>
    <row r="736" spans="1:65" ht="15">
      <c r="A736" s="24" t="s">
        <v>43</v>
      </c>
      <c r="B736" s="18" t="s">
        <v>114</v>
      </c>
      <c r="C736" s="15" t="s">
        <v>115</v>
      </c>
      <c r="D736" s="16" t="s">
        <v>240</v>
      </c>
      <c r="E736" s="17" t="s">
        <v>240</v>
      </c>
      <c r="F736" s="17" t="s">
        <v>240</v>
      </c>
      <c r="G736" s="17" t="s">
        <v>240</v>
      </c>
      <c r="H736" s="17" t="s">
        <v>240</v>
      </c>
      <c r="I736" s="17" t="s">
        <v>240</v>
      </c>
      <c r="J736" s="17" t="s">
        <v>240</v>
      </c>
      <c r="K736" s="17" t="s">
        <v>240</v>
      </c>
      <c r="L736" s="17" t="s">
        <v>240</v>
      </c>
      <c r="M736" s="17" t="s">
        <v>240</v>
      </c>
      <c r="N736" s="17" t="s">
        <v>240</v>
      </c>
      <c r="O736" s="17" t="s">
        <v>240</v>
      </c>
      <c r="P736" s="17" t="s">
        <v>240</v>
      </c>
      <c r="Q736" s="17" t="s">
        <v>240</v>
      </c>
      <c r="R736" s="17" t="s">
        <v>240</v>
      </c>
      <c r="S736" s="17" t="s">
        <v>240</v>
      </c>
      <c r="T736" s="17" t="s">
        <v>240</v>
      </c>
      <c r="U736" s="17" t="s">
        <v>240</v>
      </c>
      <c r="V736" s="17" t="s">
        <v>240</v>
      </c>
      <c r="W736" s="17" t="s">
        <v>240</v>
      </c>
      <c r="X736" s="17" t="s">
        <v>240</v>
      </c>
      <c r="Y736" s="15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</v>
      </c>
    </row>
    <row r="737" spans="1:65">
      <c r="A737" s="29"/>
      <c r="B737" s="19" t="s">
        <v>241</v>
      </c>
      <c r="C737" s="9" t="s">
        <v>241</v>
      </c>
      <c r="D737" s="151" t="s">
        <v>243</v>
      </c>
      <c r="E737" s="152" t="s">
        <v>244</v>
      </c>
      <c r="F737" s="152" t="s">
        <v>245</v>
      </c>
      <c r="G737" s="152" t="s">
        <v>246</v>
      </c>
      <c r="H737" s="152" t="s">
        <v>248</v>
      </c>
      <c r="I737" s="152" t="s">
        <v>249</v>
      </c>
      <c r="J737" s="152" t="s">
        <v>250</v>
      </c>
      <c r="K737" s="152" t="s">
        <v>251</v>
      </c>
      <c r="L737" s="152" t="s">
        <v>252</v>
      </c>
      <c r="M737" s="152" t="s">
        <v>253</v>
      </c>
      <c r="N737" s="152" t="s">
        <v>254</v>
      </c>
      <c r="O737" s="152" t="s">
        <v>255</v>
      </c>
      <c r="P737" s="152" t="s">
        <v>256</v>
      </c>
      <c r="Q737" s="152" t="s">
        <v>257</v>
      </c>
      <c r="R737" s="152" t="s">
        <v>260</v>
      </c>
      <c r="S737" s="152" t="s">
        <v>279</v>
      </c>
      <c r="T737" s="152" t="s">
        <v>308</v>
      </c>
      <c r="U737" s="152" t="s">
        <v>262</v>
      </c>
      <c r="V737" s="152" t="s">
        <v>263</v>
      </c>
      <c r="W737" s="152" t="s">
        <v>281</v>
      </c>
      <c r="X737" s="152" t="s">
        <v>265</v>
      </c>
      <c r="Y737" s="15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 t="s">
        <v>3</v>
      </c>
    </row>
    <row r="738" spans="1:65">
      <c r="A738" s="29"/>
      <c r="B738" s="19"/>
      <c r="C738" s="9"/>
      <c r="D738" s="10" t="s">
        <v>304</v>
      </c>
      <c r="E738" s="11" t="s">
        <v>304</v>
      </c>
      <c r="F738" s="11" t="s">
        <v>118</v>
      </c>
      <c r="G738" s="11" t="s">
        <v>304</v>
      </c>
      <c r="H738" s="11" t="s">
        <v>304</v>
      </c>
      <c r="I738" s="11" t="s">
        <v>305</v>
      </c>
      <c r="J738" s="11" t="s">
        <v>305</v>
      </c>
      <c r="K738" s="11" t="s">
        <v>305</v>
      </c>
      <c r="L738" s="11" t="s">
        <v>305</v>
      </c>
      <c r="M738" s="11" t="s">
        <v>305</v>
      </c>
      <c r="N738" s="11" t="s">
        <v>304</v>
      </c>
      <c r="O738" s="11" t="s">
        <v>304</v>
      </c>
      <c r="P738" s="11" t="s">
        <v>305</v>
      </c>
      <c r="Q738" s="11" t="s">
        <v>304</v>
      </c>
      <c r="R738" s="11" t="s">
        <v>304</v>
      </c>
      <c r="S738" s="11" t="s">
        <v>305</v>
      </c>
      <c r="T738" s="11" t="s">
        <v>304</v>
      </c>
      <c r="U738" s="11" t="s">
        <v>305</v>
      </c>
      <c r="V738" s="11" t="s">
        <v>305</v>
      </c>
      <c r="W738" s="11" t="s">
        <v>305</v>
      </c>
      <c r="X738" s="11" t="s">
        <v>305</v>
      </c>
      <c r="Y738" s="15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0</v>
      </c>
    </row>
    <row r="739" spans="1:65">
      <c r="A739" s="29"/>
      <c r="B739" s="19"/>
      <c r="C739" s="9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15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0</v>
      </c>
    </row>
    <row r="740" spans="1:65">
      <c r="A740" s="29"/>
      <c r="B740" s="18">
        <v>1</v>
      </c>
      <c r="C740" s="14">
        <v>1</v>
      </c>
      <c r="D740" s="223">
        <v>157.62</v>
      </c>
      <c r="E740" s="223">
        <v>148</v>
      </c>
      <c r="F740" s="223">
        <v>136.44397437392723</v>
      </c>
      <c r="G740" s="235">
        <v>102</v>
      </c>
      <c r="H740" s="235">
        <v>185.2</v>
      </c>
      <c r="I740" s="223">
        <v>152</v>
      </c>
      <c r="J740" s="223">
        <v>140</v>
      </c>
      <c r="K740" s="223">
        <v>151</v>
      </c>
      <c r="L740" s="223">
        <v>155</v>
      </c>
      <c r="M740" s="223">
        <v>135.5</v>
      </c>
      <c r="N740" s="223">
        <v>155</v>
      </c>
      <c r="O740" s="235">
        <v>102</v>
      </c>
      <c r="P740" s="223">
        <v>149.6</v>
      </c>
      <c r="Q740" s="223">
        <v>156.61607126554028</v>
      </c>
      <c r="R740" s="223">
        <v>152.48240000000001</v>
      </c>
      <c r="S740" s="223">
        <v>152</v>
      </c>
      <c r="T740" s="223">
        <v>137</v>
      </c>
      <c r="U740" s="223">
        <v>151</v>
      </c>
      <c r="V740" s="223">
        <v>151</v>
      </c>
      <c r="W740" s="231">
        <v>104</v>
      </c>
      <c r="X740" s="223">
        <v>145.30000000000001</v>
      </c>
      <c r="Y740" s="224"/>
      <c r="Z740" s="225"/>
      <c r="AA740" s="225"/>
      <c r="AB740" s="225"/>
      <c r="AC740" s="225"/>
      <c r="AD740" s="225"/>
      <c r="AE740" s="225"/>
      <c r="AF740" s="225"/>
      <c r="AG740" s="225"/>
      <c r="AH740" s="225"/>
      <c r="AI740" s="225"/>
      <c r="AJ740" s="225"/>
      <c r="AK740" s="225"/>
      <c r="AL740" s="225"/>
      <c r="AM740" s="225"/>
      <c r="AN740" s="225"/>
      <c r="AO740" s="225"/>
      <c r="AP740" s="225"/>
      <c r="AQ740" s="225"/>
      <c r="AR740" s="225"/>
      <c r="AS740" s="225"/>
      <c r="AT740" s="225"/>
      <c r="AU740" s="225"/>
      <c r="AV740" s="225"/>
      <c r="AW740" s="225"/>
      <c r="AX740" s="225"/>
      <c r="AY740" s="225"/>
      <c r="AZ740" s="225"/>
      <c r="BA740" s="225"/>
      <c r="BB740" s="225"/>
      <c r="BC740" s="225"/>
      <c r="BD740" s="225"/>
      <c r="BE740" s="225"/>
      <c r="BF740" s="225"/>
      <c r="BG740" s="225"/>
      <c r="BH740" s="225"/>
      <c r="BI740" s="225"/>
      <c r="BJ740" s="225"/>
      <c r="BK740" s="225"/>
      <c r="BL740" s="225"/>
      <c r="BM740" s="226">
        <v>1</v>
      </c>
    </row>
    <row r="741" spans="1:65">
      <c r="A741" s="29"/>
      <c r="B741" s="19">
        <v>1</v>
      </c>
      <c r="C741" s="9">
        <v>2</v>
      </c>
      <c r="D741" s="227">
        <v>162.12</v>
      </c>
      <c r="E741" s="227">
        <v>151</v>
      </c>
      <c r="F741" s="227">
        <v>131.74818230144677</v>
      </c>
      <c r="G741" s="232">
        <v>111.2</v>
      </c>
      <c r="H741" s="232">
        <v>182.92</v>
      </c>
      <c r="I741" s="227">
        <v>146</v>
      </c>
      <c r="J741" s="227">
        <v>138.5</v>
      </c>
      <c r="K741" s="227">
        <v>159.5</v>
      </c>
      <c r="L741" s="227">
        <v>153.5</v>
      </c>
      <c r="M741" s="227">
        <v>140</v>
      </c>
      <c r="N741" s="227">
        <v>152</v>
      </c>
      <c r="O741" s="232">
        <v>98.6</v>
      </c>
      <c r="P741" s="227">
        <v>148.5</v>
      </c>
      <c r="Q741" s="227">
        <v>154.87848232413828</v>
      </c>
      <c r="R741" s="227">
        <v>152.47499999999999</v>
      </c>
      <c r="S741" s="227">
        <v>154</v>
      </c>
      <c r="T741" s="227">
        <v>133</v>
      </c>
      <c r="U741" s="227">
        <v>152</v>
      </c>
      <c r="V741" s="227">
        <v>147</v>
      </c>
      <c r="W741" s="233">
        <v>106</v>
      </c>
      <c r="X741" s="227">
        <v>143.6</v>
      </c>
      <c r="Y741" s="224"/>
      <c r="Z741" s="225"/>
      <c r="AA741" s="225"/>
      <c r="AB741" s="225"/>
      <c r="AC741" s="225"/>
      <c r="AD741" s="225"/>
      <c r="AE741" s="225"/>
      <c r="AF741" s="225"/>
      <c r="AG741" s="225"/>
      <c r="AH741" s="225"/>
      <c r="AI741" s="225"/>
      <c r="AJ741" s="225"/>
      <c r="AK741" s="225"/>
      <c r="AL741" s="225"/>
      <c r="AM741" s="225"/>
      <c r="AN741" s="225"/>
      <c r="AO741" s="225"/>
      <c r="AP741" s="225"/>
      <c r="AQ741" s="225"/>
      <c r="AR741" s="225"/>
      <c r="AS741" s="225"/>
      <c r="AT741" s="225"/>
      <c r="AU741" s="225"/>
      <c r="AV741" s="225"/>
      <c r="AW741" s="225"/>
      <c r="AX741" s="225"/>
      <c r="AY741" s="225"/>
      <c r="AZ741" s="225"/>
      <c r="BA741" s="225"/>
      <c r="BB741" s="225"/>
      <c r="BC741" s="225"/>
      <c r="BD741" s="225"/>
      <c r="BE741" s="225"/>
      <c r="BF741" s="225"/>
      <c r="BG741" s="225"/>
      <c r="BH741" s="225"/>
      <c r="BI741" s="225"/>
      <c r="BJ741" s="225"/>
      <c r="BK741" s="225"/>
      <c r="BL741" s="225"/>
      <c r="BM741" s="226">
        <v>62</v>
      </c>
    </row>
    <row r="742" spans="1:65">
      <c r="A742" s="29"/>
      <c r="B742" s="19">
        <v>1</v>
      </c>
      <c r="C742" s="9">
        <v>3</v>
      </c>
      <c r="D742" s="227">
        <v>158.12</v>
      </c>
      <c r="E742" s="227">
        <v>148</v>
      </c>
      <c r="F742" s="227">
        <v>137.029034104408</v>
      </c>
      <c r="G742" s="232">
        <v>109.4</v>
      </c>
      <c r="H742" s="232">
        <v>183.44</v>
      </c>
      <c r="I742" s="227">
        <v>148</v>
      </c>
      <c r="J742" s="227">
        <v>138</v>
      </c>
      <c r="K742" s="227">
        <v>155.5</v>
      </c>
      <c r="L742" s="227">
        <v>150</v>
      </c>
      <c r="M742" s="227">
        <v>144.5</v>
      </c>
      <c r="N742" s="227">
        <v>154</v>
      </c>
      <c r="O742" s="232">
        <v>101</v>
      </c>
      <c r="P742" s="227">
        <v>145</v>
      </c>
      <c r="Q742" s="227">
        <v>153.42699106164264</v>
      </c>
      <c r="R742" s="227">
        <v>152.51179999999999</v>
      </c>
      <c r="S742" s="227">
        <v>144</v>
      </c>
      <c r="T742" s="227">
        <v>127</v>
      </c>
      <c r="U742" s="227">
        <v>151.30000000000001</v>
      </c>
      <c r="V742" s="227">
        <v>153</v>
      </c>
      <c r="W742" s="233">
        <v>111</v>
      </c>
      <c r="X742" s="227">
        <v>144</v>
      </c>
      <c r="Y742" s="224"/>
      <c r="Z742" s="225"/>
      <c r="AA742" s="225"/>
      <c r="AB742" s="225"/>
      <c r="AC742" s="225"/>
      <c r="AD742" s="225"/>
      <c r="AE742" s="225"/>
      <c r="AF742" s="225"/>
      <c r="AG742" s="225"/>
      <c r="AH742" s="225"/>
      <c r="AI742" s="225"/>
      <c r="AJ742" s="225"/>
      <c r="AK742" s="225"/>
      <c r="AL742" s="225"/>
      <c r="AM742" s="225"/>
      <c r="AN742" s="225"/>
      <c r="AO742" s="225"/>
      <c r="AP742" s="225"/>
      <c r="AQ742" s="225"/>
      <c r="AR742" s="225"/>
      <c r="AS742" s="225"/>
      <c r="AT742" s="225"/>
      <c r="AU742" s="225"/>
      <c r="AV742" s="225"/>
      <c r="AW742" s="225"/>
      <c r="AX742" s="225"/>
      <c r="AY742" s="225"/>
      <c r="AZ742" s="225"/>
      <c r="BA742" s="225"/>
      <c r="BB742" s="225"/>
      <c r="BC742" s="225"/>
      <c r="BD742" s="225"/>
      <c r="BE742" s="225"/>
      <c r="BF742" s="225"/>
      <c r="BG742" s="225"/>
      <c r="BH742" s="225"/>
      <c r="BI742" s="225"/>
      <c r="BJ742" s="225"/>
      <c r="BK742" s="225"/>
      <c r="BL742" s="225"/>
      <c r="BM742" s="226">
        <v>16</v>
      </c>
    </row>
    <row r="743" spans="1:65">
      <c r="A743" s="29"/>
      <c r="B743" s="19">
        <v>1</v>
      </c>
      <c r="C743" s="9">
        <v>4</v>
      </c>
      <c r="D743" s="227">
        <v>157.31</v>
      </c>
      <c r="E743" s="227">
        <v>147</v>
      </c>
      <c r="F743" s="227">
        <v>147.81588873336372</v>
      </c>
      <c r="G743" s="233">
        <v>74.5</v>
      </c>
      <c r="H743" s="232">
        <v>186.34</v>
      </c>
      <c r="I743" s="227">
        <v>144.5</v>
      </c>
      <c r="J743" s="227">
        <v>148.5</v>
      </c>
      <c r="K743" s="227">
        <v>156</v>
      </c>
      <c r="L743" s="227">
        <v>158.5</v>
      </c>
      <c r="M743" s="227">
        <v>137.5</v>
      </c>
      <c r="N743" s="227">
        <v>152</v>
      </c>
      <c r="O743" s="232">
        <v>102</v>
      </c>
      <c r="P743" s="227">
        <v>147.19999999999999</v>
      </c>
      <c r="Q743" s="227">
        <v>152.93917584171751</v>
      </c>
      <c r="R743" s="227">
        <v>152.48779999999999</v>
      </c>
      <c r="S743" s="227">
        <v>148</v>
      </c>
      <c r="T743" s="227">
        <v>143</v>
      </c>
      <c r="U743" s="227">
        <v>150.19999999999999</v>
      </c>
      <c r="V743" s="227">
        <v>146</v>
      </c>
      <c r="W743" s="233">
        <v>110</v>
      </c>
      <c r="X743" s="227">
        <v>139.5</v>
      </c>
      <c r="Y743" s="224"/>
      <c r="Z743" s="225"/>
      <c r="AA743" s="225"/>
      <c r="AB743" s="225"/>
      <c r="AC743" s="225"/>
      <c r="AD743" s="225"/>
      <c r="AE743" s="225"/>
      <c r="AF743" s="225"/>
      <c r="AG743" s="225"/>
      <c r="AH743" s="225"/>
      <c r="AI743" s="225"/>
      <c r="AJ743" s="225"/>
      <c r="AK743" s="225"/>
      <c r="AL743" s="225"/>
      <c r="AM743" s="225"/>
      <c r="AN743" s="225"/>
      <c r="AO743" s="225"/>
      <c r="AP743" s="225"/>
      <c r="AQ743" s="225"/>
      <c r="AR743" s="225"/>
      <c r="AS743" s="225"/>
      <c r="AT743" s="225"/>
      <c r="AU743" s="225"/>
      <c r="AV743" s="225"/>
      <c r="AW743" s="225"/>
      <c r="AX743" s="225"/>
      <c r="AY743" s="225"/>
      <c r="AZ743" s="225"/>
      <c r="BA743" s="225"/>
      <c r="BB743" s="225"/>
      <c r="BC743" s="225"/>
      <c r="BD743" s="225"/>
      <c r="BE743" s="225"/>
      <c r="BF743" s="225"/>
      <c r="BG743" s="225"/>
      <c r="BH743" s="225"/>
      <c r="BI743" s="225"/>
      <c r="BJ743" s="225"/>
      <c r="BK743" s="225"/>
      <c r="BL743" s="225"/>
      <c r="BM743" s="226">
        <v>149.44937745425327</v>
      </c>
    </row>
    <row r="744" spans="1:65">
      <c r="A744" s="29"/>
      <c r="B744" s="19">
        <v>1</v>
      </c>
      <c r="C744" s="9">
        <v>5</v>
      </c>
      <c r="D744" s="227">
        <v>157.84</v>
      </c>
      <c r="E744" s="227">
        <v>148</v>
      </c>
      <c r="F744" s="227">
        <v>136.06485513107836</v>
      </c>
      <c r="G744" s="232">
        <v>120</v>
      </c>
      <c r="H744" s="232">
        <v>186.29</v>
      </c>
      <c r="I744" s="227">
        <v>154.5</v>
      </c>
      <c r="J744" s="227">
        <v>137.5</v>
      </c>
      <c r="K744" s="227">
        <v>151.5</v>
      </c>
      <c r="L744" s="227">
        <v>156</v>
      </c>
      <c r="M744" s="227">
        <v>143</v>
      </c>
      <c r="N744" s="227">
        <v>152</v>
      </c>
      <c r="O744" s="232">
        <v>107</v>
      </c>
      <c r="P744" s="227">
        <v>144.69999999999999</v>
      </c>
      <c r="Q744" s="227">
        <v>154.42537346243213</v>
      </c>
      <c r="R744" s="227">
        <v>152.43539999999999</v>
      </c>
      <c r="S744" s="227">
        <v>147</v>
      </c>
      <c r="T744" s="227">
        <v>140</v>
      </c>
      <c r="U744" s="227">
        <v>153.9</v>
      </c>
      <c r="V744" s="227">
        <v>149</v>
      </c>
      <c r="W744" s="227">
        <v>166</v>
      </c>
      <c r="X744" s="227">
        <v>146.80000000000001</v>
      </c>
      <c r="Y744" s="224"/>
      <c r="Z744" s="225"/>
      <c r="AA744" s="225"/>
      <c r="AB744" s="225"/>
      <c r="AC744" s="225"/>
      <c r="AD744" s="225"/>
      <c r="AE744" s="225"/>
      <c r="AF744" s="225"/>
      <c r="AG744" s="225"/>
      <c r="AH744" s="225"/>
      <c r="AI744" s="225"/>
      <c r="AJ744" s="225"/>
      <c r="AK744" s="225"/>
      <c r="AL744" s="225"/>
      <c r="AM744" s="225"/>
      <c r="AN744" s="225"/>
      <c r="AO744" s="225"/>
      <c r="AP744" s="225"/>
      <c r="AQ744" s="225"/>
      <c r="AR744" s="225"/>
      <c r="AS744" s="225"/>
      <c r="AT744" s="225"/>
      <c r="AU744" s="225"/>
      <c r="AV744" s="225"/>
      <c r="AW744" s="225"/>
      <c r="AX744" s="225"/>
      <c r="AY744" s="225"/>
      <c r="AZ744" s="225"/>
      <c r="BA744" s="225"/>
      <c r="BB744" s="225"/>
      <c r="BC744" s="225"/>
      <c r="BD744" s="225"/>
      <c r="BE744" s="225"/>
      <c r="BF744" s="225"/>
      <c r="BG744" s="225"/>
      <c r="BH744" s="225"/>
      <c r="BI744" s="225"/>
      <c r="BJ744" s="225"/>
      <c r="BK744" s="225"/>
      <c r="BL744" s="225"/>
      <c r="BM744" s="226">
        <v>48</v>
      </c>
    </row>
    <row r="745" spans="1:65">
      <c r="A745" s="29"/>
      <c r="B745" s="19">
        <v>1</v>
      </c>
      <c r="C745" s="9">
        <v>6</v>
      </c>
      <c r="D745" s="227">
        <v>161.6</v>
      </c>
      <c r="E745" s="227">
        <v>149</v>
      </c>
      <c r="F745" s="227">
        <v>145.71632795031422</v>
      </c>
      <c r="G745" s="232">
        <v>102.9</v>
      </c>
      <c r="H745" s="232">
        <v>189.91</v>
      </c>
      <c r="I745" s="227">
        <v>143</v>
      </c>
      <c r="J745" s="227">
        <v>145.5</v>
      </c>
      <c r="K745" s="227">
        <v>157</v>
      </c>
      <c r="L745" s="227">
        <v>154.5</v>
      </c>
      <c r="M745" s="227">
        <v>135</v>
      </c>
      <c r="N745" s="227">
        <v>153</v>
      </c>
      <c r="O745" s="232">
        <v>97.1</v>
      </c>
      <c r="P745" s="227">
        <v>147.30000000000001</v>
      </c>
      <c r="Q745" s="227">
        <v>157.55180850934661</v>
      </c>
      <c r="R745" s="227">
        <v>152.4742</v>
      </c>
      <c r="S745" s="227">
        <v>148</v>
      </c>
      <c r="T745" s="227">
        <v>142</v>
      </c>
      <c r="U745" s="227">
        <v>151.80000000000001</v>
      </c>
      <c r="V745" s="227">
        <v>151</v>
      </c>
      <c r="W745" s="227">
        <v>166</v>
      </c>
      <c r="X745" s="227">
        <v>148.19999999999999</v>
      </c>
      <c r="Y745" s="224"/>
      <c r="Z745" s="225"/>
      <c r="AA745" s="225"/>
      <c r="AB745" s="225"/>
      <c r="AC745" s="225"/>
      <c r="AD745" s="225"/>
      <c r="AE745" s="225"/>
      <c r="AF745" s="225"/>
      <c r="AG745" s="225"/>
      <c r="AH745" s="225"/>
      <c r="AI745" s="225"/>
      <c r="AJ745" s="225"/>
      <c r="AK745" s="225"/>
      <c r="AL745" s="225"/>
      <c r="AM745" s="225"/>
      <c r="AN745" s="225"/>
      <c r="AO745" s="225"/>
      <c r="AP745" s="225"/>
      <c r="AQ745" s="225"/>
      <c r="AR745" s="225"/>
      <c r="AS745" s="225"/>
      <c r="AT745" s="225"/>
      <c r="AU745" s="225"/>
      <c r="AV745" s="225"/>
      <c r="AW745" s="225"/>
      <c r="AX745" s="225"/>
      <c r="AY745" s="225"/>
      <c r="AZ745" s="225"/>
      <c r="BA745" s="225"/>
      <c r="BB745" s="225"/>
      <c r="BC745" s="225"/>
      <c r="BD745" s="225"/>
      <c r="BE745" s="225"/>
      <c r="BF745" s="225"/>
      <c r="BG745" s="225"/>
      <c r="BH745" s="225"/>
      <c r="BI745" s="225"/>
      <c r="BJ745" s="225"/>
      <c r="BK745" s="225"/>
      <c r="BL745" s="225"/>
      <c r="BM745" s="228"/>
    </row>
    <row r="746" spans="1:65">
      <c r="A746" s="29"/>
      <c r="B746" s="20" t="s">
        <v>271</v>
      </c>
      <c r="C746" s="12"/>
      <c r="D746" s="229">
        <v>159.10166666666669</v>
      </c>
      <c r="E746" s="229">
        <v>148.5</v>
      </c>
      <c r="F746" s="229">
        <v>139.13637709908971</v>
      </c>
      <c r="G746" s="229">
        <v>103.33333333333333</v>
      </c>
      <c r="H746" s="229">
        <v>185.68333333333331</v>
      </c>
      <c r="I746" s="229">
        <v>148</v>
      </c>
      <c r="J746" s="229">
        <v>141.33333333333334</v>
      </c>
      <c r="K746" s="229">
        <v>155.08333333333334</v>
      </c>
      <c r="L746" s="229">
        <v>154.58333333333334</v>
      </c>
      <c r="M746" s="229">
        <v>139.25</v>
      </c>
      <c r="N746" s="229">
        <v>153</v>
      </c>
      <c r="O746" s="229">
        <v>101.28333333333335</v>
      </c>
      <c r="P746" s="229">
        <v>147.04999999999998</v>
      </c>
      <c r="Q746" s="229">
        <v>154.97298374413626</v>
      </c>
      <c r="R746" s="229">
        <v>152.47776666666667</v>
      </c>
      <c r="S746" s="229">
        <v>148.83333333333334</v>
      </c>
      <c r="T746" s="229">
        <v>137</v>
      </c>
      <c r="U746" s="229">
        <v>151.70000000000002</v>
      </c>
      <c r="V746" s="229">
        <v>149.5</v>
      </c>
      <c r="W746" s="229">
        <v>127.16666666666667</v>
      </c>
      <c r="X746" s="229">
        <v>144.56666666666669</v>
      </c>
      <c r="Y746" s="224"/>
      <c r="Z746" s="225"/>
      <c r="AA746" s="225"/>
      <c r="AB746" s="225"/>
      <c r="AC746" s="225"/>
      <c r="AD746" s="225"/>
      <c r="AE746" s="225"/>
      <c r="AF746" s="225"/>
      <c r="AG746" s="225"/>
      <c r="AH746" s="225"/>
      <c r="AI746" s="225"/>
      <c r="AJ746" s="225"/>
      <c r="AK746" s="225"/>
      <c r="AL746" s="225"/>
      <c r="AM746" s="225"/>
      <c r="AN746" s="225"/>
      <c r="AO746" s="225"/>
      <c r="AP746" s="225"/>
      <c r="AQ746" s="225"/>
      <c r="AR746" s="225"/>
      <c r="AS746" s="225"/>
      <c r="AT746" s="225"/>
      <c r="AU746" s="225"/>
      <c r="AV746" s="225"/>
      <c r="AW746" s="225"/>
      <c r="AX746" s="225"/>
      <c r="AY746" s="225"/>
      <c r="AZ746" s="225"/>
      <c r="BA746" s="225"/>
      <c r="BB746" s="225"/>
      <c r="BC746" s="225"/>
      <c r="BD746" s="225"/>
      <c r="BE746" s="225"/>
      <c r="BF746" s="225"/>
      <c r="BG746" s="225"/>
      <c r="BH746" s="225"/>
      <c r="BI746" s="225"/>
      <c r="BJ746" s="225"/>
      <c r="BK746" s="225"/>
      <c r="BL746" s="225"/>
      <c r="BM746" s="228"/>
    </row>
    <row r="747" spans="1:65">
      <c r="A747" s="29"/>
      <c r="B747" s="3" t="s">
        <v>272</v>
      </c>
      <c r="C747" s="28"/>
      <c r="D747" s="227">
        <v>157.98000000000002</v>
      </c>
      <c r="E747" s="227">
        <v>148</v>
      </c>
      <c r="F747" s="227">
        <v>136.73650423916763</v>
      </c>
      <c r="G747" s="227">
        <v>106.15</v>
      </c>
      <c r="H747" s="227">
        <v>185.745</v>
      </c>
      <c r="I747" s="227">
        <v>147</v>
      </c>
      <c r="J747" s="227">
        <v>139.25</v>
      </c>
      <c r="K747" s="227">
        <v>155.75</v>
      </c>
      <c r="L747" s="227">
        <v>154.75</v>
      </c>
      <c r="M747" s="227">
        <v>138.75</v>
      </c>
      <c r="N747" s="227">
        <v>152.5</v>
      </c>
      <c r="O747" s="227">
        <v>101.5</v>
      </c>
      <c r="P747" s="227">
        <v>147.25</v>
      </c>
      <c r="Q747" s="227">
        <v>154.6519278932852</v>
      </c>
      <c r="R747" s="227">
        <v>152.4787</v>
      </c>
      <c r="S747" s="227">
        <v>148</v>
      </c>
      <c r="T747" s="227">
        <v>138.5</v>
      </c>
      <c r="U747" s="227">
        <v>151.55000000000001</v>
      </c>
      <c r="V747" s="227">
        <v>150</v>
      </c>
      <c r="W747" s="227">
        <v>110.5</v>
      </c>
      <c r="X747" s="227">
        <v>144.65</v>
      </c>
      <c r="Y747" s="224"/>
      <c r="Z747" s="225"/>
      <c r="AA747" s="225"/>
      <c r="AB747" s="225"/>
      <c r="AC747" s="225"/>
      <c r="AD747" s="225"/>
      <c r="AE747" s="225"/>
      <c r="AF747" s="225"/>
      <c r="AG747" s="225"/>
      <c r="AH747" s="225"/>
      <c r="AI747" s="225"/>
      <c r="AJ747" s="225"/>
      <c r="AK747" s="225"/>
      <c r="AL747" s="225"/>
      <c r="AM747" s="225"/>
      <c r="AN747" s="225"/>
      <c r="AO747" s="225"/>
      <c r="AP747" s="225"/>
      <c r="AQ747" s="225"/>
      <c r="AR747" s="225"/>
      <c r="AS747" s="225"/>
      <c r="AT747" s="225"/>
      <c r="AU747" s="225"/>
      <c r="AV747" s="225"/>
      <c r="AW747" s="225"/>
      <c r="AX747" s="225"/>
      <c r="AY747" s="225"/>
      <c r="AZ747" s="225"/>
      <c r="BA747" s="225"/>
      <c r="BB747" s="225"/>
      <c r="BC747" s="225"/>
      <c r="BD747" s="225"/>
      <c r="BE747" s="225"/>
      <c r="BF747" s="225"/>
      <c r="BG747" s="225"/>
      <c r="BH747" s="225"/>
      <c r="BI747" s="225"/>
      <c r="BJ747" s="225"/>
      <c r="BK747" s="225"/>
      <c r="BL747" s="225"/>
      <c r="BM747" s="228"/>
    </row>
    <row r="748" spans="1:65">
      <c r="A748" s="29"/>
      <c r="B748" s="3" t="s">
        <v>273</v>
      </c>
      <c r="C748" s="28"/>
      <c r="D748" s="227">
        <v>2.1593000409083167</v>
      </c>
      <c r="E748" s="227">
        <v>1.3784048752090221</v>
      </c>
      <c r="F748" s="227">
        <v>6.2344089040360346</v>
      </c>
      <c r="G748" s="227">
        <v>15.555020625723015</v>
      </c>
      <c r="H748" s="227">
        <v>2.5126135131903351</v>
      </c>
      <c r="I748" s="227">
        <v>4.4609416046390926</v>
      </c>
      <c r="J748" s="227">
        <v>4.5680046701669061</v>
      </c>
      <c r="K748" s="227">
        <v>3.2774481943528362</v>
      </c>
      <c r="L748" s="227">
        <v>2.8180962841369821</v>
      </c>
      <c r="M748" s="227">
        <v>3.9338276525541889</v>
      </c>
      <c r="N748" s="227">
        <v>1.2649110640673518</v>
      </c>
      <c r="O748" s="227">
        <v>3.4201851801717815</v>
      </c>
      <c r="P748" s="227">
        <v>1.9191143790821861</v>
      </c>
      <c r="Q748" s="227">
        <v>1.7991858864458854</v>
      </c>
      <c r="R748" s="227">
        <v>2.4882577572807991E-2</v>
      </c>
      <c r="S748" s="227">
        <v>3.600925806881706</v>
      </c>
      <c r="T748" s="227">
        <v>6.0991802727907629</v>
      </c>
      <c r="U748" s="227">
        <v>1.2521980673998865</v>
      </c>
      <c r="V748" s="227">
        <v>2.6645825188948455</v>
      </c>
      <c r="W748" s="227">
        <v>30.188850038825024</v>
      </c>
      <c r="X748" s="227">
        <v>3.0216993011659294</v>
      </c>
      <c r="Y748" s="224"/>
      <c r="Z748" s="225"/>
      <c r="AA748" s="225"/>
      <c r="AB748" s="225"/>
      <c r="AC748" s="225"/>
      <c r="AD748" s="225"/>
      <c r="AE748" s="225"/>
      <c r="AF748" s="225"/>
      <c r="AG748" s="225"/>
      <c r="AH748" s="225"/>
      <c r="AI748" s="225"/>
      <c r="AJ748" s="225"/>
      <c r="AK748" s="225"/>
      <c r="AL748" s="225"/>
      <c r="AM748" s="225"/>
      <c r="AN748" s="225"/>
      <c r="AO748" s="225"/>
      <c r="AP748" s="225"/>
      <c r="AQ748" s="225"/>
      <c r="AR748" s="225"/>
      <c r="AS748" s="225"/>
      <c r="AT748" s="225"/>
      <c r="AU748" s="225"/>
      <c r="AV748" s="225"/>
      <c r="AW748" s="225"/>
      <c r="AX748" s="225"/>
      <c r="AY748" s="225"/>
      <c r="AZ748" s="225"/>
      <c r="BA748" s="225"/>
      <c r="BB748" s="225"/>
      <c r="BC748" s="225"/>
      <c r="BD748" s="225"/>
      <c r="BE748" s="225"/>
      <c r="BF748" s="225"/>
      <c r="BG748" s="225"/>
      <c r="BH748" s="225"/>
      <c r="BI748" s="225"/>
      <c r="BJ748" s="225"/>
      <c r="BK748" s="225"/>
      <c r="BL748" s="225"/>
      <c r="BM748" s="228"/>
    </row>
    <row r="749" spans="1:65">
      <c r="A749" s="29"/>
      <c r="B749" s="3" t="s">
        <v>87</v>
      </c>
      <c r="C749" s="28"/>
      <c r="D749" s="13">
        <v>1.3571825400372821E-2</v>
      </c>
      <c r="E749" s="13">
        <v>9.2821877118452675E-3</v>
      </c>
      <c r="F749" s="13">
        <v>4.4807900234429938E-2</v>
      </c>
      <c r="G749" s="13">
        <v>0.15053245766828727</v>
      </c>
      <c r="H749" s="13">
        <v>1.3531712664161217E-2</v>
      </c>
      <c r="I749" s="13">
        <v>3.0141497328642519E-2</v>
      </c>
      <c r="J749" s="13">
        <v>3.2320787760614901E-2</v>
      </c>
      <c r="K749" s="13">
        <v>2.1133464982393355E-2</v>
      </c>
      <c r="L749" s="13">
        <v>1.8230272458028992E-2</v>
      </c>
      <c r="M749" s="13">
        <v>2.8250108815469938E-2</v>
      </c>
      <c r="N749" s="13">
        <v>8.2673925756036066E-3</v>
      </c>
      <c r="O749" s="13">
        <v>3.3768489519550249E-2</v>
      </c>
      <c r="P749" s="13">
        <v>1.3050760823408272E-2</v>
      </c>
      <c r="Q749" s="13">
        <v>1.1609674428262801E-2</v>
      </c>
      <c r="R749" s="13">
        <v>1.6318823469656444E-4</v>
      </c>
      <c r="S749" s="13">
        <v>2.4194350326192871E-2</v>
      </c>
      <c r="T749" s="13">
        <v>4.4519564034969074E-2</v>
      </c>
      <c r="U749" s="13">
        <v>8.2544368319043271E-3</v>
      </c>
      <c r="V749" s="13">
        <v>1.7823294440768196E-2</v>
      </c>
      <c r="W749" s="13">
        <v>0.23739593739574066</v>
      </c>
      <c r="X749" s="13">
        <v>2.0901770586806055E-2</v>
      </c>
      <c r="Y749" s="15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29"/>
      <c r="B750" s="3" t="s">
        <v>274</v>
      </c>
      <c r="C750" s="28"/>
      <c r="D750" s="13">
        <v>6.4585676948490489E-2</v>
      </c>
      <c r="E750" s="13">
        <v>-6.352501900142582E-3</v>
      </c>
      <c r="F750" s="13">
        <v>-6.9006646470109123E-2</v>
      </c>
      <c r="G750" s="13">
        <v>-0.30857300917855046</v>
      </c>
      <c r="H750" s="13">
        <v>0.24244969431318864</v>
      </c>
      <c r="I750" s="13">
        <v>-9.6981163718592445E-3</v>
      </c>
      <c r="J750" s="13">
        <v>-5.4306309328081781E-2</v>
      </c>
      <c r="K750" s="13">
        <v>3.7698088644127381E-2</v>
      </c>
      <c r="L750" s="13">
        <v>3.4352474172410608E-2</v>
      </c>
      <c r="M750" s="13">
        <v>-6.8246369626901338E-2</v>
      </c>
      <c r="N750" s="13">
        <v>2.3758028345307602E-2</v>
      </c>
      <c r="O750" s="13">
        <v>-0.3222900285125887</v>
      </c>
      <c r="P750" s="13">
        <v>-1.6054783868121092E-2</v>
      </c>
      <c r="Q750" s="13">
        <v>3.6959714278995692E-2</v>
      </c>
      <c r="R750" s="13">
        <v>2.0263645550081977E-2</v>
      </c>
      <c r="S750" s="13">
        <v>-4.1220922523313996E-3</v>
      </c>
      <c r="T750" s="13">
        <v>-8.3301634749626485E-2</v>
      </c>
      <c r="U750" s="13">
        <v>1.5059430718844302E-2</v>
      </c>
      <c r="V750" s="13">
        <v>3.3872704329085401E-4</v>
      </c>
      <c r="W750" s="13">
        <v>-0.1490987193600547</v>
      </c>
      <c r="X750" s="13">
        <v>-3.267133574431369E-2</v>
      </c>
      <c r="Y750" s="15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29"/>
      <c r="B751" s="45" t="s">
        <v>275</v>
      </c>
      <c r="C751" s="46"/>
      <c r="D751" s="44">
        <v>1.1000000000000001</v>
      </c>
      <c r="E751" s="44">
        <v>0</v>
      </c>
      <c r="F751" s="44">
        <v>0.98</v>
      </c>
      <c r="G751" s="44">
        <v>4.71</v>
      </c>
      <c r="H751" s="44">
        <v>3.87</v>
      </c>
      <c r="I751" s="44">
        <v>0.05</v>
      </c>
      <c r="J751" s="44">
        <v>0.75</v>
      </c>
      <c r="K751" s="44">
        <v>0.69</v>
      </c>
      <c r="L751" s="44">
        <v>0.63</v>
      </c>
      <c r="M751" s="44">
        <v>0.96</v>
      </c>
      <c r="N751" s="44">
        <v>0.47</v>
      </c>
      <c r="O751" s="44">
        <v>4.92</v>
      </c>
      <c r="P751" s="44">
        <v>0.15</v>
      </c>
      <c r="Q751" s="44">
        <v>0.67</v>
      </c>
      <c r="R751" s="44">
        <v>0.41</v>
      </c>
      <c r="S751" s="44">
        <v>0.03</v>
      </c>
      <c r="T751" s="44">
        <v>1.2</v>
      </c>
      <c r="U751" s="44">
        <v>0.33</v>
      </c>
      <c r="V751" s="44">
        <v>0.1</v>
      </c>
      <c r="W751" s="44">
        <v>2.2200000000000002</v>
      </c>
      <c r="X751" s="44">
        <v>0.41</v>
      </c>
      <c r="Y751" s="15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B752" s="3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BM752" s="55"/>
    </row>
    <row r="753" spans="1:65" ht="15">
      <c r="B753" s="8" t="s">
        <v>610</v>
      </c>
      <c r="BM753" s="27" t="s">
        <v>67</v>
      </c>
    </row>
    <row r="754" spans="1:65" ht="15">
      <c r="A754" s="24" t="s">
        <v>59</v>
      </c>
      <c r="B754" s="18" t="s">
        <v>114</v>
      </c>
      <c r="C754" s="15" t="s">
        <v>115</v>
      </c>
      <c r="D754" s="16" t="s">
        <v>240</v>
      </c>
      <c r="E754" s="17" t="s">
        <v>240</v>
      </c>
      <c r="F754" s="17" t="s">
        <v>240</v>
      </c>
      <c r="G754" s="17" t="s">
        <v>240</v>
      </c>
      <c r="H754" s="17" t="s">
        <v>240</v>
      </c>
      <c r="I754" s="17" t="s">
        <v>240</v>
      </c>
      <c r="J754" s="17" t="s">
        <v>240</v>
      </c>
      <c r="K754" s="17" t="s">
        <v>240</v>
      </c>
      <c r="L754" s="17" t="s">
        <v>240</v>
      </c>
      <c r="M754" s="17" t="s">
        <v>240</v>
      </c>
      <c r="N754" s="17" t="s">
        <v>240</v>
      </c>
      <c r="O754" s="17" t="s">
        <v>240</v>
      </c>
      <c r="P754" s="17" t="s">
        <v>240</v>
      </c>
      <c r="Q754" s="17" t="s">
        <v>240</v>
      </c>
      <c r="R754" s="17" t="s">
        <v>240</v>
      </c>
      <c r="S754" s="17" t="s">
        <v>240</v>
      </c>
      <c r="T754" s="17" t="s">
        <v>240</v>
      </c>
      <c r="U754" s="15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</v>
      </c>
    </row>
    <row r="755" spans="1:65">
      <c r="A755" s="29"/>
      <c r="B755" s="19" t="s">
        <v>241</v>
      </c>
      <c r="C755" s="9" t="s">
        <v>241</v>
      </c>
      <c r="D755" s="151" t="s">
        <v>243</v>
      </c>
      <c r="E755" s="152" t="s">
        <v>244</v>
      </c>
      <c r="F755" s="152" t="s">
        <v>245</v>
      </c>
      <c r="G755" s="152" t="s">
        <v>246</v>
      </c>
      <c r="H755" s="152" t="s">
        <v>249</v>
      </c>
      <c r="I755" s="152" t="s">
        <v>250</v>
      </c>
      <c r="J755" s="152" t="s">
        <v>251</v>
      </c>
      <c r="K755" s="152" t="s">
        <v>252</v>
      </c>
      <c r="L755" s="152" t="s">
        <v>253</v>
      </c>
      <c r="M755" s="152" t="s">
        <v>255</v>
      </c>
      <c r="N755" s="152" t="s">
        <v>257</v>
      </c>
      <c r="O755" s="152" t="s">
        <v>279</v>
      </c>
      <c r="P755" s="152" t="s">
        <v>308</v>
      </c>
      <c r="Q755" s="152" t="s">
        <v>262</v>
      </c>
      <c r="R755" s="152" t="s">
        <v>281</v>
      </c>
      <c r="S755" s="152" t="s">
        <v>264</v>
      </c>
      <c r="T755" s="152" t="s">
        <v>265</v>
      </c>
      <c r="U755" s="15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 t="s">
        <v>3</v>
      </c>
    </row>
    <row r="756" spans="1:65">
      <c r="A756" s="29"/>
      <c r="B756" s="19"/>
      <c r="C756" s="9"/>
      <c r="D756" s="10" t="s">
        <v>304</v>
      </c>
      <c r="E756" s="11" t="s">
        <v>304</v>
      </c>
      <c r="F756" s="11" t="s">
        <v>118</v>
      </c>
      <c r="G756" s="11" t="s">
        <v>304</v>
      </c>
      <c r="H756" s="11" t="s">
        <v>305</v>
      </c>
      <c r="I756" s="11" t="s">
        <v>305</v>
      </c>
      <c r="J756" s="11" t="s">
        <v>305</v>
      </c>
      <c r="K756" s="11" t="s">
        <v>305</v>
      </c>
      <c r="L756" s="11" t="s">
        <v>305</v>
      </c>
      <c r="M756" s="11" t="s">
        <v>304</v>
      </c>
      <c r="N756" s="11" t="s">
        <v>304</v>
      </c>
      <c r="O756" s="11" t="s">
        <v>305</v>
      </c>
      <c r="P756" s="11" t="s">
        <v>304</v>
      </c>
      <c r="Q756" s="11" t="s">
        <v>305</v>
      </c>
      <c r="R756" s="11" t="s">
        <v>305</v>
      </c>
      <c r="S756" s="11" t="s">
        <v>304</v>
      </c>
      <c r="T756" s="11" t="s">
        <v>305</v>
      </c>
      <c r="U756" s="15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3</v>
      </c>
    </row>
    <row r="757" spans="1:65">
      <c r="A757" s="29"/>
      <c r="B757" s="19"/>
      <c r="C757" s="9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15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3</v>
      </c>
    </row>
    <row r="758" spans="1:65">
      <c r="A758" s="29"/>
      <c r="B758" s="18">
        <v>1</v>
      </c>
      <c r="C758" s="14">
        <v>1</v>
      </c>
      <c r="D758" s="204">
        <v>3.4000000000000002E-2</v>
      </c>
      <c r="E758" s="205" t="s">
        <v>317</v>
      </c>
      <c r="F758" s="205" t="s">
        <v>317</v>
      </c>
      <c r="G758" s="205">
        <v>0.30499999999999999</v>
      </c>
      <c r="H758" s="204">
        <v>4.2999999999999997E-2</v>
      </c>
      <c r="I758" s="204">
        <v>3.2000000000000001E-2</v>
      </c>
      <c r="J758" s="204">
        <v>3.6999999999999998E-2</v>
      </c>
      <c r="K758" s="204">
        <v>3.5999999999999997E-2</v>
      </c>
      <c r="L758" s="204">
        <v>3.1E-2</v>
      </c>
      <c r="M758" s="204">
        <v>3.3000000000000002E-2</v>
      </c>
      <c r="N758" s="205">
        <v>7.0377486909195999E-2</v>
      </c>
      <c r="O758" s="204">
        <v>3.4099999999999998E-2</v>
      </c>
      <c r="P758" s="204">
        <v>3.2000000000000001E-2</v>
      </c>
      <c r="Q758" s="206">
        <v>0.04</v>
      </c>
      <c r="R758" s="204">
        <v>3.4000000000000002E-2</v>
      </c>
      <c r="S758" s="204" t="s">
        <v>276</v>
      </c>
      <c r="T758" s="204">
        <v>3.4000000000000002E-2</v>
      </c>
      <c r="U758" s="207"/>
      <c r="V758" s="208"/>
      <c r="W758" s="208"/>
      <c r="X758" s="208"/>
      <c r="Y758" s="208"/>
      <c r="Z758" s="208"/>
      <c r="AA758" s="208"/>
      <c r="AB758" s="208"/>
      <c r="AC758" s="208"/>
      <c r="AD758" s="208"/>
      <c r="AE758" s="208"/>
      <c r="AF758" s="208"/>
      <c r="AG758" s="208"/>
      <c r="AH758" s="208"/>
      <c r="AI758" s="208"/>
      <c r="AJ758" s="208"/>
      <c r="AK758" s="208"/>
      <c r="AL758" s="208"/>
      <c r="AM758" s="208"/>
      <c r="AN758" s="208"/>
      <c r="AO758" s="208"/>
      <c r="AP758" s="208"/>
      <c r="AQ758" s="208"/>
      <c r="AR758" s="208"/>
      <c r="AS758" s="208"/>
      <c r="AT758" s="208"/>
      <c r="AU758" s="208"/>
      <c r="AV758" s="208"/>
      <c r="AW758" s="208"/>
      <c r="AX758" s="208"/>
      <c r="AY758" s="208"/>
      <c r="AZ758" s="208"/>
      <c r="BA758" s="208"/>
      <c r="BB758" s="208"/>
      <c r="BC758" s="208"/>
      <c r="BD758" s="208"/>
      <c r="BE758" s="208"/>
      <c r="BF758" s="208"/>
      <c r="BG758" s="208"/>
      <c r="BH758" s="208"/>
      <c r="BI758" s="208"/>
      <c r="BJ758" s="208"/>
      <c r="BK758" s="208"/>
      <c r="BL758" s="208"/>
      <c r="BM758" s="209">
        <v>1</v>
      </c>
    </row>
    <row r="759" spans="1:65">
      <c r="A759" s="29"/>
      <c r="B759" s="19">
        <v>1</v>
      </c>
      <c r="C759" s="9">
        <v>2</v>
      </c>
      <c r="D759" s="23">
        <v>3.6999999999999998E-2</v>
      </c>
      <c r="E759" s="211" t="s">
        <v>317</v>
      </c>
      <c r="F759" s="211" t="s">
        <v>317</v>
      </c>
      <c r="G759" s="211">
        <v>0.35299999999999998</v>
      </c>
      <c r="H759" s="23">
        <v>3.9E-2</v>
      </c>
      <c r="I759" s="23">
        <v>3.1E-2</v>
      </c>
      <c r="J759" s="23">
        <v>3.5999999999999997E-2</v>
      </c>
      <c r="K759" s="23">
        <v>3.7999999999999999E-2</v>
      </c>
      <c r="L759" s="212">
        <v>3.5000000000000003E-2</v>
      </c>
      <c r="M759" s="23">
        <v>3.3000000000000002E-2</v>
      </c>
      <c r="N759" s="211">
        <v>6.37483336323795E-2</v>
      </c>
      <c r="O759" s="23">
        <v>3.3300000000000003E-2</v>
      </c>
      <c r="P759" s="23">
        <v>2.9000000000000001E-2</v>
      </c>
      <c r="Q759" s="23">
        <v>4.2000000000000003E-2</v>
      </c>
      <c r="R759" s="23">
        <v>3.5999999999999997E-2</v>
      </c>
      <c r="S759" s="23" t="s">
        <v>276</v>
      </c>
      <c r="T759" s="23">
        <v>3.2000000000000001E-2</v>
      </c>
      <c r="U759" s="207"/>
      <c r="V759" s="208"/>
      <c r="W759" s="208"/>
      <c r="X759" s="208"/>
      <c r="Y759" s="208"/>
      <c r="Z759" s="208"/>
      <c r="AA759" s="208"/>
      <c r="AB759" s="208"/>
      <c r="AC759" s="208"/>
      <c r="AD759" s="208"/>
      <c r="AE759" s="208"/>
      <c r="AF759" s="208"/>
      <c r="AG759" s="208"/>
      <c r="AH759" s="208"/>
      <c r="AI759" s="208"/>
      <c r="AJ759" s="208"/>
      <c r="AK759" s="208"/>
      <c r="AL759" s="208"/>
      <c r="AM759" s="208"/>
      <c r="AN759" s="208"/>
      <c r="AO759" s="208"/>
      <c r="AP759" s="208"/>
      <c r="AQ759" s="208"/>
      <c r="AR759" s="208"/>
      <c r="AS759" s="208"/>
      <c r="AT759" s="208"/>
      <c r="AU759" s="208"/>
      <c r="AV759" s="208"/>
      <c r="AW759" s="208"/>
      <c r="AX759" s="208"/>
      <c r="AY759" s="208"/>
      <c r="AZ759" s="208"/>
      <c r="BA759" s="208"/>
      <c r="BB759" s="208"/>
      <c r="BC759" s="208"/>
      <c r="BD759" s="208"/>
      <c r="BE759" s="208"/>
      <c r="BF759" s="208"/>
      <c r="BG759" s="208"/>
      <c r="BH759" s="208"/>
      <c r="BI759" s="208"/>
      <c r="BJ759" s="208"/>
      <c r="BK759" s="208"/>
      <c r="BL759" s="208"/>
      <c r="BM759" s="209">
        <v>63</v>
      </c>
    </row>
    <row r="760" spans="1:65">
      <c r="A760" s="29"/>
      <c r="B760" s="19">
        <v>1</v>
      </c>
      <c r="C760" s="9">
        <v>3</v>
      </c>
      <c r="D760" s="23">
        <v>3.9E-2</v>
      </c>
      <c r="E760" s="211" t="s">
        <v>317</v>
      </c>
      <c r="F760" s="211" t="s">
        <v>317</v>
      </c>
      <c r="G760" s="211">
        <v>0.312</v>
      </c>
      <c r="H760" s="23">
        <v>3.3000000000000002E-2</v>
      </c>
      <c r="I760" s="23">
        <v>3.3000000000000002E-2</v>
      </c>
      <c r="J760" s="23">
        <v>3.5999999999999997E-2</v>
      </c>
      <c r="K760" s="23">
        <v>4.2999999999999997E-2</v>
      </c>
      <c r="L760" s="23">
        <v>3.2000000000000001E-2</v>
      </c>
      <c r="M760" s="212">
        <v>2.8000000000000001E-2</v>
      </c>
      <c r="N760" s="211">
        <v>6.6672518409680095E-2</v>
      </c>
      <c r="O760" s="23">
        <v>3.3799999999999997E-2</v>
      </c>
      <c r="P760" s="23">
        <v>3.4000000000000002E-2</v>
      </c>
      <c r="Q760" s="23">
        <v>4.2999999999999997E-2</v>
      </c>
      <c r="R760" s="23">
        <v>3.4000000000000002E-2</v>
      </c>
      <c r="S760" s="23" t="s">
        <v>276</v>
      </c>
      <c r="T760" s="23">
        <v>3.5000000000000003E-2</v>
      </c>
      <c r="U760" s="207"/>
      <c r="V760" s="208"/>
      <c r="W760" s="208"/>
      <c r="X760" s="208"/>
      <c r="Y760" s="208"/>
      <c r="Z760" s="208"/>
      <c r="AA760" s="208"/>
      <c r="AB760" s="208"/>
      <c r="AC760" s="208"/>
      <c r="AD760" s="208"/>
      <c r="AE760" s="208"/>
      <c r="AF760" s="208"/>
      <c r="AG760" s="208"/>
      <c r="AH760" s="208"/>
      <c r="AI760" s="208"/>
      <c r="AJ760" s="208"/>
      <c r="AK760" s="208"/>
      <c r="AL760" s="208"/>
      <c r="AM760" s="208"/>
      <c r="AN760" s="208"/>
      <c r="AO760" s="208"/>
      <c r="AP760" s="208"/>
      <c r="AQ760" s="208"/>
      <c r="AR760" s="208"/>
      <c r="AS760" s="208"/>
      <c r="AT760" s="208"/>
      <c r="AU760" s="208"/>
      <c r="AV760" s="208"/>
      <c r="AW760" s="208"/>
      <c r="AX760" s="208"/>
      <c r="AY760" s="208"/>
      <c r="AZ760" s="208"/>
      <c r="BA760" s="208"/>
      <c r="BB760" s="208"/>
      <c r="BC760" s="208"/>
      <c r="BD760" s="208"/>
      <c r="BE760" s="208"/>
      <c r="BF760" s="208"/>
      <c r="BG760" s="208"/>
      <c r="BH760" s="208"/>
      <c r="BI760" s="208"/>
      <c r="BJ760" s="208"/>
      <c r="BK760" s="208"/>
      <c r="BL760" s="208"/>
      <c r="BM760" s="209">
        <v>16</v>
      </c>
    </row>
    <row r="761" spans="1:65">
      <c r="A761" s="29"/>
      <c r="B761" s="19">
        <v>1</v>
      </c>
      <c r="C761" s="9">
        <v>4</v>
      </c>
      <c r="D761" s="23">
        <v>3.6999999999999998E-2</v>
      </c>
      <c r="E761" s="211" t="s">
        <v>317</v>
      </c>
      <c r="F761" s="211" t="s">
        <v>317</v>
      </c>
      <c r="G761" s="211">
        <v>0.311</v>
      </c>
      <c r="H761" s="23">
        <v>3.5999999999999997E-2</v>
      </c>
      <c r="I761" s="23">
        <v>3.3000000000000002E-2</v>
      </c>
      <c r="J761" s="23">
        <v>3.7999999999999999E-2</v>
      </c>
      <c r="K761" s="23">
        <v>3.7999999999999999E-2</v>
      </c>
      <c r="L761" s="23">
        <v>3.1E-2</v>
      </c>
      <c r="M761" s="23">
        <v>3.3000000000000002E-2</v>
      </c>
      <c r="N761" s="211">
        <v>7.5800207143535345E-2</v>
      </c>
      <c r="O761" s="23">
        <v>3.27E-2</v>
      </c>
      <c r="P761" s="23">
        <v>3.6999999999999998E-2</v>
      </c>
      <c r="Q761" s="23">
        <v>4.2999999999999997E-2</v>
      </c>
      <c r="R761" s="23">
        <v>3.5999999999999997E-2</v>
      </c>
      <c r="S761" s="23" t="s">
        <v>276</v>
      </c>
      <c r="T761" s="23">
        <v>3.2000000000000001E-2</v>
      </c>
      <c r="U761" s="207"/>
      <c r="V761" s="208"/>
      <c r="W761" s="208"/>
      <c r="X761" s="208"/>
      <c r="Y761" s="208"/>
      <c r="Z761" s="208"/>
      <c r="AA761" s="208"/>
      <c r="AB761" s="208"/>
      <c r="AC761" s="208"/>
      <c r="AD761" s="208"/>
      <c r="AE761" s="208"/>
      <c r="AF761" s="208"/>
      <c r="AG761" s="208"/>
      <c r="AH761" s="208"/>
      <c r="AI761" s="208"/>
      <c r="AJ761" s="208"/>
      <c r="AK761" s="208"/>
      <c r="AL761" s="208"/>
      <c r="AM761" s="208"/>
      <c r="AN761" s="208"/>
      <c r="AO761" s="208"/>
      <c r="AP761" s="208"/>
      <c r="AQ761" s="208"/>
      <c r="AR761" s="208"/>
      <c r="AS761" s="208"/>
      <c r="AT761" s="208"/>
      <c r="AU761" s="208"/>
      <c r="AV761" s="208"/>
      <c r="AW761" s="208"/>
      <c r="AX761" s="208"/>
      <c r="AY761" s="208"/>
      <c r="AZ761" s="208"/>
      <c r="BA761" s="208"/>
      <c r="BB761" s="208"/>
      <c r="BC761" s="208"/>
      <c r="BD761" s="208"/>
      <c r="BE761" s="208"/>
      <c r="BF761" s="208"/>
      <c r="BG761" s="208"/>
      <c r="BH761" s="208"/>
      <c r="BI761" s="208"/>
      <c r="BJ761" s="208"/>
      <c r="BK761" s="208"/>
      <c r="BL761" s="208"/>
      <c r="BM761" s="209">
        <v>3.5243055555555555E-2</v>
      </c>
    </row>
    <row r="762" spans="1:65">
      <c r="A762" s="29"/>
      <c r="B762" s="19">
        <v>1</v>
      </c>
      <c r="C762" s="9">
        <v>5</v>
      </c>
      <c r="D762" s="23">
        <v>3.5000000000000003E-2</v>
      </c>
      <c r="E762" s="211" t="s">
        <v>317</v>
      </c>
      <c r="F762" s="211" t="s">
        <v>317</v>
      </c>
      <c r="G762" s="211">
        <v>0.33300000000000002</v>
      </c>
      <c r="H762" s="23">
        <v>3.6999999999999998E-2</v>
      </c>
      <c r="I762" s="23">
        <v>3.3000000000000002E-2</v>
      </c>
      <c r="J762" s="23">
        <v>3.4000000000000002E-2</v>
      </c>
      <c r="K762" s="23">
        <v>4.2000000000000003E-2</v>
      </c>
      <c r="L762" s="23">
        <v>3.2000000000000001E-2</v>
      </c>
      <c r="M762" s="23">
        <v>3.2000000000000001E-2</v>
      </c>
      <c r="N762" s="211">
        <v>7.4198570604760053E-2</v>
      </c>
      <c r="O762" s="23">
        <v>3.32E-2</v>
      </c>
      <c r="P762" s="23">
        <v>2.8000000000000001E-2</v>
      </c>
      <c r="Q762" s="23">
        <v>4.3999999999999997E-2</v>
      </c>
      <c r="R762" s="23">
        <v>3.5999999999999997E-2</v>
      </c>
      <c r="S762" s="23" t="s">
        <v>276</v>
      </c>
      <c r="T762" s="23">
        <v>3.5000000000000003E-2</v>
      </c>
      <c r="U762" s="207"/>
      <c r="V762" s="208"/>
      <c r="W762" s="208"/>
      <c r="X762" s="208"/>
      <c r="Y762" s="208"/>
      <c r="Z762" s="208"/>
      <c r="AA762" s="208"/>
      <c r="AB762" s="208"/>
      <c r="AC762" s="208"/>
      <c r="AD762" s="208"/>
      <c r="AE762" s="208"/>
      <c r="AF762" s="208"/>
      <c r="AG762" s="208"/>
      <c r="AH762" s="208"/>
      <c r="AI762" s="208"/>
      <c r="AJ762" s="208"/>
      <c r="AK762" s="208"/>
      <c r="AL762" s="208"/>
      <c r="AM762" s="208"/>
      <c r="AN762" s="208"/>
      <c r="AO762" s="208"/>
      <c r="AP762" s="208"/>
      <c r="AQ762" s="208"/>
      <c r="AR762" s="208"/>
      <c r="AS762" s="208"/>
      <c r="AT762" s="208"/>
      <c r="AU762" s="208"/>
      <c r="AV762" s="208"/>
      <c r="AW762" s="208"/>
      <c r="AX762" s="208"/>
      <c r="AY762" s="208"/>
      <c r="AZ762" s="208"/>
      <c r="BA762" s="208"/>
      <c r="BB762" s="208"/>
      <c r="BC762" s="208"/>
      <c r="BD762" s="208"/>
      <c r="BE762" s="208"/>
      <c r="BF762" s="208"/>
      <c r="BG762" s="208"/>
      <c r="BH762" s="208"/>
      <c r="BI762" s="208"/>
      <c r="BJ762" s="208"/>
      <c r="BK762" s="208"/>
      <c r="BL762" s="208"/>
      <c r="BM762" s="209">
        <v>49</v>
      </c>
    </row>
    <row r="763" spans="1:65">
      <c r="A763" s="29"/>
      <c r="B763" s="19">
        <v>1</v>
      </c>
      <c r="C763" s="9">
        <v>6</v>
      </c>
      <c r="D763" s="23">
        <v>3.4000000000000002E-2</v>
      </c>
      <c r="E763" s="211" t="s">
        <v>317</v>
      </c>
      <c r="F763" s="211" t="s">
        <v>317</v>
      </c>
      <c r="G763" s="211">
        <v>0.28499999999999998</v>
      </c>
      <c r="H763" s="23">
        <v>3.7999999999999999E-2</v>
      </c>
      <c r="I763" s="23">
        <v>3.1E-2</v>
      </c>
      <c r="J763" s="23">
        <v>3.6999999999999998E-2</v>
      </c>
      <c r="K763" s="23">
        <v>3.3000000000000002E-2</v>
      </c>
      <c r="L763" s="23">
        <v>3.2000000000000001E-2</v>
      </c>
      <c r="M763" s="23">
        <v>3.1E-2</v>
      </c>
      <c r="N763" s="211">
        <v>6.8878755364500638E-2</v>
      </c>
      <c r="O763" s="23">
        <v>3.5400000000000001E-2</v>
      </c>
      <c r="P763" s="23">
        <v>3.5999999999999997E-2</v>
      </c>
      <c r="Q763" s="23">
        <v>4.2999999999999997E-2</v>
      </c>
      <c r="R763" s="23">
        <v>3.5999999999999997E-2</v>
      </c>
      <c r="S763" s="23" t="s">
        <v>276</v>
      </c>
      <c r="T763" s="23">
        <v>3.4000000000000002E-2</v>
      </c>
      <c r="U763" s="207"/>
      <c r="V763" s="208"/>
      <c r="W763" s="208"/>
      <c r="X763" s="208"/>
      <c r="Y763" s="208"/>
      <c r="Z763" s="208"/>
      <c r="AA763" s="208"/>
      <c r="AB763" s="208"/>
      <c r="AC763" s="208"/>
      <c r="AD763" s="208"/>
      <c r="AE763" s="208"/>
      <c r="AF763" s="208"/>
      <c r="AG763" s="208"/>
      <c r="AH763" s="208"/>
      <c r="AI763" s="208"/>
      <c r="AJ763" s="208"/>
      <c r="AK763" s="208"/>
      <c r="AL763" s="208"/>
      <c r="AM763" s="208"/>
      <c r="AN763" s="208"/>
      <c r="AO763" s="208"/>
      <c r="AP763" s="208"/>
      <c r="AQ763" s="208"/>
      <c r="AR763" s="208"/>
      <c r="AS763" s="208"/>
      <c r="AT763" s="208"/>
      <c r="AU763" s="208"/>
      <c r="AV763" s="208"/>
      <c r="AW763" s="208"/>
      <c r="AX763" s="208"/>
      <c r="AY763" s="208"/>
      <c r="AZ763" s="208"/>
      <c r="BA763" s="208"/>
      <c r="BB763" s="208"/>
      <c r="BC763" s="208"/>
      <c r="BD763" s="208"/>
      <c r="BE763" s="208"/>
      <c r="BF763" s="208"/>
      <c r="BG763" s="208"/>
      <c r="BH763" s="208"/>
      <c r="BI763" s="208"/>
      <c r="BJ763" s="208"/>
      <c r="BK763" s="208"/>
      <c r="BL763" s="208"/>
      <c r="BM763" s="56"/>
    </row>
    <row r="764" spans="1:65">
      <c r="A764" s="29"/>
      <c r="B764" s="20" t="s">
        <v>271</v>
      </c>
      <c r="C764" s="12"/>
      <c r="D764" s="213">
        <v>3.6000000000000004E-2</v>
      </c>
      <c r="E764" s="213" t="s">
        <v>770</v>
      </c>
      <c r="F764" s="213" t="s">
        <v>770</v>
      </c>
      <c r="G764" s="213">
        <v>0.31649999999999995</v>
      </c>
      <c r="H764" s="213">
        <v>3.7666666666666668E-2</v>
      </c>
      <c r="I764" s="213">
        <v>3.216666666666667E-2</v>
      </c>
      <c r="J764" s="213">
        <v>3.6333333333333336E-2</v>
      </c>
      <c r="K764" s="213">
        <v>3.8333333333333337E-2</v>
      </c>
      <c r="L764" s="213">
        <v>3.216666666666667E-2</v>
      </c>
      <c r="M764" s="213">
        <v>3.1666666666666669E-2</v>
      </c>
      <c r="N764" s="213">
        <v>6.9945978677341938E-2</v>
      </c>
      <c r="O764" s="213">
        <v>3.3750000000000002E-2</v>
      </c>
      <c r="P764" s="213">
        <v>3.266666666666667E-2</v>
      </c>
      <c r="Q764" s="213">
        <v>4.2499999999999989E-2</v>
      </c>
      <c r="R764" s="213">
        <v>3.5333333333333335E-2</v>
      </c>
      <c r="S764" s="213" t="s">
        <v>770</v>
      </c>
      <c r="T764" s="213">
        <v>3.3666666666666671E-2</v>
      </c>
      <c r="U764" s="207"/>
      <c r="V764" s="208"/>
      <c r="W764" s="208"/>
      <c r="X764" s="208"/>
      <c r="Y764" s="208"/>
      <c r="Z764" s="208"/>
      <c r="AA764" s="208"/>
      <c r="AB764" s="208"/>
      <c r="AC764" s="208"/>
      <c r="AD764" s="208"/>
      <c r="AE764" s="208"/>
      <c r="AF764" s="208"/>
      <c r="AG764" s="208"/>
      <c r="AH764" s="208"/>
      <c r="AI764" s="208"/>
      <c r="AJ764" s="208"/>
      <c r="AK764" s="208"/>
      <c r="AL764" s="208"/>
      <c r="AM764" s="208"/>
      <c r="AN764" s="208"/>
      <c r="AO764" s="208"/>
      <c r="AP764" s="208"/>
      <c r="AQ764" s="208"/>
      <c r="AR764" s="208"/>
      <c r="AS764" s="208"/>
      <c r="AT764" s="208"/>
      <c r="AU764" s="208"/>
      <c r="AV764" s="208"/>
      <c r="AW764" s="208"/>
      <c r="AX764" s="208"/>
      <c r="AY764" s="208"/>
      <c r="AZ764" s="208"/>
      <c r="BA764" s="208"/>
      <c r="BB764" s="208"/>
      <c r="BC764" s="208"/>
      <c r="BD764" s="208"/>
      <c r="BE764" s="208"/>
      <c r="BF764" s="208"/>
      <c r="BG764" s="208"/>
      <c r="BH764" s="208"/>
      <c r="BI764" s="208"/>
      <c r="BJ764" s="208"/>
      <c r="BK764" s="208"/>
      <c r="BL764" s="208"/>
      <c r="BM764" s="56"/>
    </row>
    <row r="765" spans="1:65">
      <c r="A765" s="29"/>
      <c r="B765" s="3" t="s">
        <v>272</v>
      </c>
      <c r="C765" s="28"/>
      <c r="D765" s="23">
        <v>3.6000000000000004E-2</v>
      </c>
      <c r="E765" s="23" t="s">
        <v>770</v>
      </c>
      <c r="F765" s="23" t="s">
        <v>770</v>
      </c>
      <c r="G765" s="23">
        <v>0.3115</v>
      </c>
      <c r="H765" s="23">
        <v>3.7499999999999999E-2</v>
      </c>
      <c r="I765" s="23">
        <v>3.2500000000000001E-2</v>
      </c>
      <c r="J765" s="23">
        <v>3.6499999999999998E-2</v>
      </c>
      <c r="K765" s="23">
        <v>3.7999999999999999E-2</v>
      </c>
      <c r="L765" s="23">
        <v>3.2000000000000001E-2</v>
      </c>
      <c r="M765" s="23">
        <v>3.2500000000000001E-2</v>
      </c>
      <c r="N765" s="23">
        <v>6.9628121136848325E-2</v>
      </c>
      <c r="O765" s="23">
        <v>3.3549999999999996E-2</v>
      </c>
      <c r="P765" s="23">
        <v>3.3000000000000002E-2</v>
      </c>
      <c r="Q765" s="23">
        <v>4.2999999999999997E-2</v>
      </c>
      <c r="R765" s="23">
        <v>3.5999999999999997E-2</v>
      </c>
      <c r="S765" s="23" t="s">
        <v>770</v>
      </c>
      <c r="T765" s="23">
        <v>3.4000000000000002E-2</v>
      </c>
      <c r="U765" s="207"/>
      <c r="V765" s="208"/>
      <c r="W765" s="208"/>
      <c r="X765" s="208"/>
      <c r="Y765" s="208"/>
      <c r="Z765" s="208"/>
      <c r="AA765" s="208"/>
      <c r="AB765" s="208"/>
      <c r="AC765" s="208"/>
      <c r="AD765" s="208"/>
      <c r="AE765" s="208"/>
      <c r="AF765" s="208"/>
      <c r="AG765" s="208"/>
      <c r="AH765" s="208"/>
      <c r="AI765" s="208"/>
      <c r="AJ765" s="208"/>
      <c r="AK765" s="208"/>
      <c r="AL765" s="208"/>
      <c r="AM765" s="208"/>
      <c r="AN765" s="208"/>
      <c r="AO765" s="208"/>
      <c r="AP765" s="208"/>
      <c r="AQ765" s="208"/>
      <c r="AR765" s="208"/>
      <c r="AS765" s="208"/>
      <c r="AT765" s="208"/>
      <c r="AU765" s="208"/>
      <c r="AV765" s="208"/>
      <c r="AW765" s="208"/>
      <c r="AX765" s="208"/>
      <c r="AY765" s="208"/>
      <c r="AZ765" s="208"/>
      <c r="BA765" s="208"/>
      <c r="BB765" s="208"/>
      <c r="BC765" s="208"/>
      <c r="BD765" s="208"/>
      <c r="BE765" s="208"/>
      <c r="BF765" s="208"/>
      <c r="BG765" s="208"/>
      <c r="BH765" s="208"/>
      <c r="BI765" s="208"/>
      <c r="BJ765" s="208"/>
      <c r="BK765" s="208"/>
      <c r="BL765" s="208"/>
      <c r="BM765" s="56"/>
    </row>
    <row r="766" spans="1:65">
      <c r="A766" s="29"/>
      <c r="B766" s="3" t="s">
        <v>273</v>
      </c>
      <c r="C766" s="28"/>
      <c r="D766" s="23">
        <v>1.9999999999999983E-3</v>
      </c>
      <c r="E766" s="23" t="s">
        <v>770</v>
      </c>
      <c r="F766" s="23" t="s">
        <v>770</v>
      </c>
      <c r="G766" s="23">
        <v>2.3577531677425441E-2</v>
      </c>
      <c r="H766" s="23">
        <v>3.3266599866332383E-3</v>
      </c>
      <c r="I766" s="23">
        <v>9.8319208025017578E-4</v>
      </c>
      <c r="J766" s="23">
        <v>1.3662601021279452E-3</v>
      </c>
      <c r="K766" s="23">
        <v>3.7237973450050506E-3</v>
      </c>
      <c r="L766" s="23">
        <v>1.4719601443879758E-3</v>
      </c>
      <c r="M766" s="23">
        <v>1.9663841605003503E-3</v>
      </c>
      <c r="N766" s="23">
        <v>4.5344909354076094E-3</v>
      </c>
      <c r="O766" s="23">
        <v>9.4392796335313631E-4</v>
      </c>
      <c r="P766" s="23">
        <v>3.6696957185394347E-3</v>
      </c>
      <c r="Q766" s="23">
        <v>1.3784048752090204E-3</v>
      </c>
      <c r="R766" s="23">
        <v>1.032795558988642E-3</v>
      </c>
      <c r="S766" s="23" t="s">
        <v>770</v>
      </c>
      <c r="T766" s="23">
        <v>1.3662601021279478E-3</v>
      </c>
      <c r="U766" s="207"/>
      <c r="V766" s="208"/>
      <c r="W766" s="208"/>
      <c r="X766" s="208"/>
      <c r="Y766" s="208"/>
      <c r="Z766" s="208"/>
      <c r="AA766" s="208"/>
      <c r="AB766" s="208"/>
      <c r="AC766" s="208"/>
      <c r="AD766" s="208"/>
      <c r="AE766" s="208"/>
      <c r="AF766" s="208"/>
      <c r="AG766" s="208"/>
      <c r="AH766" s="208"/>
      <c r="AI766" s="208"/>
      <c r="AJ766" s="208"/>
      <c r="AK766" s="208"/>
      <c r="AL766" s="208"/>
      <c r="AM766" s="208"/>
      <c r="AN766" s="208"/>
      <c r="AO766" s="208"/>
      <c r="AP766" s="208"/>
      <c r="AQ766" s="208"/>
      <c r="AR766" s="208"/>
      <c r="AS766" s="208"/>
      <c r="AT766" s="208"/>
      <c r="AU766" s="208"/>
      <c r="AV766" s="208"/>
      <c r="AW766" s="208"/>
      <c r="AX766" s="208"/>
      <c r="AY766" s="208"/>
      <c r="AZ766" s="208"/>
      <c r="BA766" s="208"/>
      <c r="BB766" s="208"/>
      <c r="BC766" s="208"/>
      <c r="BD766" s="208"/>
      <c r="BE766" s="208"/>
      <c r="BF766" s="208"/>
      <c r="BG766" s="208"/>
      <c r="BH766" s="208"/>
      <c r="BI766" s="208"/>
      <c r="BJ766" s="208"/>
      <c r="BK766" s="208"/>
      <c r="BL766" s="208"/>
      <c r="BM766" s="56"/>
    </row>
    <row r="767" spans="1:65">
      <c r="A767" s="29"/>
      <c r="B767" s="3" t="s">
        <v>87</v>
      </c>
      <c r="C767" s="28"/>
      <c r="D767" s="13">
        <v>5.5555555555555504E-2</v>
      </c>
      <c r="E767" s="13" t="s">
        <v>770</v>
      </c>
      <c r="F767" s="13" t="s">
        <v>770</v>
      </c>
      <c r="G767" s="13">
        <v>7.4494570860743903E-2</v>
      </c>
      <c r="H767" s="13">
        <v>8.8318406724776241E-2</v>
      </c>
      <c r="I767" s="13">
        <v>3.0565556898969191E-2</v>
      </c>
      <c r="J767" s="13">
        <v>3.7603489049392987E-2</v>
      </c>
      <c r="K767" s="13">
        <v>9.7142539434914355E-2</v>
      </c>
      <c r="L767" s="13">
        <v>4.576041899651738E-2</v>
      </c>
      <c r="M767" s="13">
        <v>6.2096341910537374E-2</v>
      </c>
      <c r="N767" s="13">
        <v>6.4828472217467126E-2</v>
      </c>
      <c r="O767" s="13">
        <v>2.7968235951204037E-2</v>
      </c>
      <c r="P767" s="13">
        <v>0.11233762403692146</v>
      </c>
      <c r="Q767" s="13">
        <v>3.2433055887271078E-2</v>
      </c>
      <c r="R767" s="13">
        <v>2.9230062990244585E-2</v>
      </c>
      <c r="S767" s="13" t="s">
        <v>770</v>
      </c>
      <c r="T767" s="13">
        <v>4.0581983231523198E-2</v>
      </c>
      <c r="U767" s="15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3" t="s">
        <v>274</v>
      </c>
      <c r="C768" s="28"/>
      <c r="D768" s="13">
        <v>2.1477832512315498E-2</v>
      </c>
      <c r="E768" s="13" t="s">
        <v>770</v>
      </c>
      <c r="F768" s="13" t="s">
        <v>770</v>
      </c>
      <c r="G768" s="13">
        <v>7.9804926108374374</v>
      </c>
      <c r="H768" s="13">
        <v>6.8768472906403977E-2</v>
      </c>
      <c r="I768" s="13">
        <v>-8.7290640394088626E-2</v>
      </c>
      <c r="J768" s="13">
        <v>3.0935960591133016E-2</v>
      </c>
      <c r="K768" s="13">
        <v>8.7684729064039457E-2</v>
      </c>
      <c r="L768" s="13">
        <v>-8.7290640394088626E-2</v>
      </c>
      <c r="M768" s="13">
        <v>-0.10147783251231524</v>
      </c>
      <c r="N768" s="13">
        <v>0.98467407478566282</v>
      </c>
      <c r="O768" s="13">
        <v>-4.236453201970436E-2</v>
      </c>
      <c r="P768" s="13">
        <v>-7.3103448275861904E-2</v>
      </c>
      <c r="Q768" s="13">
        <v>0.20591133004926077</v>
      </c>
      <c r="R768" s="13">
        <v>2.5615763546797954E-3</v>
      </c>
      <c r="S768" s="13" t="s">
        <v>770</v>
      </c>
      <c r="T768" s="13">
        <v>-4.4729064039408684E-2</v>
      </c>
      <c r="U768" s="15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29"/>
      <c r="B769" s="45" t="s">
        <v>275</v>
      </c>
      <c r="C769" s="46"/>
      <c r="D769" s="44">
        <v>0.37</v>
      </c>
      <c r="E769" s="44">
        <v>2.4500000000000002</v>
      </c>
      <c r="F769" s="44">
        <v>2.4500000000000002</v>
      </c>
      <c r="G769" s="44">
        <v>72.430000000000007</v>
      </c>
      <c r="H769" s="44">
        <v>0.8</v>
      </c>
      <c r="I769" s="44">
        <v>0.61</v>
      </c>
      <c r="J769" s="44">
        <v>0.46</v>
      </c>
      <c r="K769" s="44">
        <v>0.97</v>
      </c>
      <c r="L769" s="44">
        <v>0.61</v>
      </c>
      <c r="M769" s="44">
        <v>0.74</v>
      </c>
      <c r="N769" s="44">
        <v>9.09</v>
      </c>
      <c r="O769" s="44">
        <v>0.2</v>
      </c>
      <c r="P769" s="44">
        <v>0.48</v>
      </c>
      <c r="Q769" s="44">
        <v>2.04</v>
      </c>
      <c r="R769" s="44">
        <v>0.2</v>
      </c>
      <c r="S769" s="44" t="s">
        <v>276</v>
      </c>
      <c r="T769" s="44">
        <v>0.22</v>
      </c>
      <c r="U769" s="15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B770" s="3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BM770" s="55"/>
    </row>
    <row r="771" spans="1:65" ht="15">
      <c r="B771" s="8" t="s">
        <v>611</v>
      </c>
      <c r="BM771" s="27" t="s">
        <v>67</v>
      </c>
    </row>
    <row r="772" spans="1:65" ht="15">
      <c r="A772" s="24" t="s">
        <v>60</v>
      </c>
      <c r="B772" s="18" t="s">
        <v>114</v>
      </c>
      <c r="C772" s="15" t="s">
        <v>115</v>
      </c>
      <c r="D772" s="16" t="s">
        <v>240</v>
      </c>
      <c r="E772" s="17" t="s">
        <v>240</v>
      </c>
      <c r="F772" s="17" t="s">
        <v>240</v>
      </c>
      <c r="G772" s="17" t="s">
        <v>240</v>
      </c>
      <c r="H772" s="17" t="s">
        <v>240</v>
      </c>
      <c r="I772" s="17" t="s">
        <v>240</v>
      </c>
      <c r="J772" s="17" t="s">
        <v>240</v>
      </c>
      <c r="K772" s="17" t="s">
        <v>240</v>
      </c>
      <c r="L772" s="17" t="s">
        <v>240</v>
      </c>
      <c r="M772" s="17" t="s">
        <v>240</v>
      </c>
      <c r="N772" s="17" t="s">
        <v>240</v>
      </c>
      <c r="O772" s="17" t="s">
        <v>240</v>
      </c>
      <c r="P772" s="17" t="s">
        <v>240</v>
      </c>
      <c r="Q772" s="17" t="s">
        <v>240</v>
      </c>
      <c r="R772" s="17" t="s">
        <v>240</v>
      </c>
      <c r="S772" s="17" t="s">
        <v>240</v>
      </c>
      <c r="T772" s="17" t="s">
        <v>240</v>
      </c>
      <c r="U772" s="17" t="s">
        <v>240</v>
      </c>
      <c r="V772" s="17" t="s">
        <v>240</v>
      </c>
      <c r="W772" s="17" t="s">
        <v>240</v>
      </c>
      <c r="X772" s="17" t="s">
        <v>240</v>
      </c>
      <c r="Y772" s="17" t="s">
        <v>240</v>
      </c>
      <c r="Z772" s="17" t="s">
        <v>240</v>
      </c>
      <c r="AA772" s="17" t="s">
        <v>240</v>
      </c>
      <c r="AB772" s="17" t="s">
        <v>240</v>
      </c>
      <c r="AC772" s="17" t="s">
        <v>240</v>
      </c>
      <c r="AD772" s="15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</v>
      </c>
    </row>
    <row r="773" spans="1:65">
      <c r="A773" s="29"/>
      <c r="B773" s="19" t="s">
        <v>241</v>
      </c>
      <c r="C773" s="9" t="s">
        <v>241</v>
      </c>
      <c r="D773" s="151" t="s">
        <v>243</v>
      </c>
      <c r="E773" s="152" t="s">
        <v>244</v>
      </c>
      <c r="F773" s="152" t="s">
        <v>245</v>
      </c>
      <c r="G773" s="152" t="s">
        <v>246</v>
      </c>
      <c r="H773" s="152" t="s">
        <v>248</v>
      </c>
      <c r="I773" s="152" t="s">
        <v>249</v>
      </c>
      <c r="J773" s="152" t="s">
        <v>250</v>
      </c>
      <c r="K773" s="152" t="s">
        <v>251</v>
      </c>
      <c r="L773" s="152" t="s">
        <v>252</v>
      </c>
      <c r="M773" s="152" t="s">
        <v>253</v>
      </c>
      <c r="N773" s="152" t="s">
        <v>254</v>
      </c>
      <c r="O773" s="152" t="s">
        <v>255</v>
      </c>
      <c r="P773" s="152" t="s">
        <v>256</v>
      </c>
      <c r="Q773" s="152" t="s">
        <v>257</v>
      </c>
      <c r="R773" s="152" t="s">
        <v>258</v>
      </c>
      <c r="S773" s="152" t="s">
        <v>259</v>
      </c>
      <c r="T773" s="152" t="s">
        <v>260</v>
      </c>
      <c r="U773" s="152" t="s">
        <v>261</v>
      </c>
      <c r="V773" s="152" t="s">
        <v>279</v>
      </c>
      <c r="W773" s="152" t="s">
        <v>308</v>
      </c>
      <c r="X773" s="152" t="s">
        <v>280</v>
      </c>
      <c r="Y773" s="152" t="s">
        <v>262</v>
      </c>
      <c r="Z773" s="152" t="s">
        <v>263</v>
      </c>
      <c r="AA773" s="152" t="s">
        <v>281</v>
      </c>
      <c r="AB773" s="152" t="s">
        <v>264</v>
      </c>
      <c r="AC773" s="152" t="s">
        <v>265</v>
      </c>
      <c r="AD773" s="15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 t="s">
        <v>1</v>
      </c>
    </row>
    <row r="774" spans="1:65">
      <c r="A774" s="29"/>
      <c r="B774" s="19"/>
      <c r="C774" s="9"/>
      <c r="D774" s="10" t="s">
        <v>118</v>
      </c>
      <c r="E774" s="11" t="s">
        <v>118</v>
      </c>
      <c r="F774" s="11" t="s">
        <v>118</v>
      </c>
      <c r="G774" s="11" t="s">
        <v>304</v>
      </c>
      <c r="H774" s="11" t="s">
        <v>304</v>
      </c>
      <c r="I774" s="11" t="s">
        <v>305</v>
      </c>
      <c r="J774" s="11" t="s">
        <v>305</v>
      </c>
      <c r="K774" s="11" t="s">
        <v>305</v>
      </c>
      <c r="L774" s="11" t="s">
        <v>305</v>
      </c>
      <c r="M774" s="11" t="s">
        <v>305</v>
      </c>
      <c r="N774" s="11" t="s">
        <v>305</v>
      </c>
      <c r="O774" s="11" t="s">
        <v>304</v>
      </c>
      <c r="P774" s="11" t="s">
        <v>305</v>
      </c>
      <c r="Q774" s="11" t="s">
        <v>304</v>
      </c>
      <c r="R774" s="11" t="s">
        <v>118</v>
      </c>
      <c r="S774" s="11" t="s">
        <v>305</v>
      </c>
      <c r="T774" s="11" t="s">
        <v>118</v>
      </c>
      <c r="U774" s="11" t="s">
        <v>305</v>
      </c>
      <c r="V774" s="11" t="s">
        <v>305</v>
      </c>
      <c r="W774" s="11" t="s">
        <v>118</v>
      </c>
      <c r="X774" s="11" t="s">
        <v>304</v>
      </c>
      <c r="Y774" s="11" t="s">
        <v>305</v>
      </c>
      <c r="Z774" s="11" t="s">
        <v>305</v>
      </c>
      <c r="AA774" s="11" t="s">
        <v>305</v>
      </c>
      <c r="AB774" s="11" t="s">
        <v>304</v>
      </c>
      <c r="AC774" s="11" t="s">
        <v>305</v>
      </c>
      <c r="AD774" s="15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3</v>
      </c>
    </row>
    <row r="775" spans="1:65">
      <c r="A775" s="29"/>
      <c r="B775" s="19"/>
      <c r="C775" s="9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15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3</v>
      </c>
    </row>
    <row r="776" spans="1:65">
      <c r="A776" s="29"/>
      <c r="B776" s="18">
        <v>1</v>
      </c>
      <c r="C776" s="14">
        <v>1</v>
      </c>
      <c r="D776" s="204">
        <v>0.60020000000000007</v>
      </c>
      <c r="E776" s="204">
        <v>0.61699999999999999</v>
      </c>
      <c r="F776" s="204">
        <v>0.61521139854659901</v>
      </c>
      <c r="G776" s="204">
        <v>0.57999999999999996</v>
      </c>
      <c r="H776" s="205">
        <v>0.44</v>
      </c>
      <c r="I776" s="204">
        <v>0.62</v>
      </c>
      <c r="J776" s="204">
        <v>0.63</v>
      </c>
      <c r="K776" s="204">
        <v>0.63</v>
      </c>
      <c r="L776" s="204">
        <v>0.68</v>
      </c>
      <c r="M776" s="204">
        <v>0.62</v>
      </c>
      <c r="N776" s="204">
        <v>0.628</v>
      </c>
      <c r="O776" s="204">
        <v>0.65</v>
      </c>
      <c r="P776" s="204">
        <v>0.57999999999999996</v>
      </c>
      <c r="Q776" s="204">
        <v>0.62398220686135997</v>
      </c>
      <c r="R776" s="204">
        <v>0.63800000000000001</v>
      </c>
      <c r="S776" s="204">
        <v>0.62</v>
      </c>
      <c r="T776" s="204">
        <v>0.58784999999999998</v>
      </c>
      <c r="U776" s="204">
        <v>0.64</v>
      </c>
      <c r="V776" s="204">
        <v>0.59699999999999998</v>
      </c>
      <c r="W776" s="205">
        <v>0.621</v>
      </c>
      <c r="X776" s="204">
        <v>0.61</v>
      </c>
      <c r="Y776" s="204">
        <v>0.58599999999999997</v>
      </c>
      <c r="Z776" s="204">
        <v>0.61</v>
      </c>
      <c r="AA776" s="204">
        <v>0.6</v>
      </c>
      <c r="AB776" s="204">
        <v>0.57850000000000001</v>
      </c>
      <c r="AC776" s="205">
        <v>0.55000000000000004</v>
      </c>
      <c r="AD776" s="207"/>
      <c r="AE776" s="208"/>
      <c r="AF776" s="208"/>
      <c r="AG776" s="208"/>
      <c r="AH776" s="208"/>
      <c r="AI776" s="208"/>
      <c r="AJ776" s="208"/>
      <c r="AK776" s="208"/>
      <c r="AL776" s="208"/>
      <c r="AM776" s="208"/>
      <c r="AN776" s="208"/>
      <c r="AO776" s="208"/>
      <c r="AP776" s="208"/>
      <c r="AQ776" s="208"/>
      <c r="AR776" s="208"/>
      <c r="AS776" s="208"/>
      <c r="AT776" s="208"/>
      <c r="AU776" s="208"/>
      <c r="AV776" s="208"/>
      <c r="AW776" s="208"/>
      <c r="AX776" s="208"/>
      <c r="AY776" s="208"/>
      <c r="AZ776" s="208"/>
      <c r="BA776" s="208"/>
      <c r="BB776" s="208"/>
      <c r="BC776" s="208"/>
      <c r="BD776" s="208"/>
      <c r="BE776" s="208"/>
      <c r="BF776" s="208"/>
      <c r="BG776" s="208"/>
      <c r="BH776" s="208"/>
      <c r="BI776" s="208"/>
      <c r="BJ776" s="208"/>
      <c r="BK776" s="208"/>
      <c r="BL776" s="208"/>
      <c r="BM776" s="209">
        <v>1</v>
      </c>
    </row>
    <row r="777" spans="1:65">
      <c r="A777" s="29"/>
      <c r="B777" s="19">
        <v>1</v>
      </c>
      <c r="C777" s="9">
        <v>2</v>
      </c>
      <c r="D777" s="23">
        <v>0.60219999999999996</v>
      </c>
      <c r="E777" s="23">
        <v>0.621</v>
      </c>
      <c r="F777" s="23">
        <v>0.60373538207037469</v>
      </c>
      <c r="G777" s="23">
        <v>0.61</v>
      </c>
      <c r="H777" s="211">
        <v>0.44</v>
      </c>
      <c r="I777" s="23">
        <v>0.64</v>
      </c>
      <c r="J777" s="23">
        <v>0.63</v>
      </c>
      <c r="K777" s="23">
        <v>0.62</v>
      </c>
      <c r="L777" s="23">
        <v>0.67</v>
      </c>
      <c r="M777" s="23">
        <v>0.63</v>
      </c>
      <c r="N777" s="23">
        <v>0.63500000000000001</v>
      </c>
      <c r="O777" s="23">
        <v>0.64</v>
      </c>
      <c r="P777" s="23">
        <v>0.59</v>
      </c>
      <c r="Q777" s="23">
        <v>0.61904955916617999</v>
      </c>
      <c r="R777" s="23">
        <v>0.65400000000000003</v>
      </c>
      <c r="S777" s="23">
        <v>0.62</v>
      </c>
      <c r="T777" s="23">
        <v>0.58805000000000007</v>
      </c>
      <c r="U777" s="23">
        <v>0.63</v>
      </c>
      <c r="V777" s="23">
        <v>0.58299999999999996</v>
      </c>
      <c r="W777" s="211">
        <v>0.77400000000000002</v>
      </c>
      <c r="X777" s="23">
        <v>0.6</v>
      </c>
      <c r="Y777" s="23">
        <v>0.58599999999999997</v>
      </c>
      <c r="Z777" s="23">
        <v>0.61</v>
      </c>
      <c r="AA777" s="23">
        <v>0.61</v>
      </c>
      <c r="AB777" s="23">
        <v>0.59450000000000003</v>
      </c>
      <c r="AC777" s="211">
        <v>0.55000000000000004</v>
      </c>
      <c r="AD777" s="207"/>
      <c r="AE777" s="208"/>
      <c r="AF777" s="208"/>
      <c r="AG777" s="208"/>
      <c r="AH777" s="208"/>
      <c r="AI777" s="208"/>
      <c r="AJ777" s="208"/>
      <c r="AK777" s="208"/>
      <c r="AL777" s="208"/>
      <c r="AM777" s="208"/>
      <c r="AN777" s="208"/>
      <c r="AO777" s="208"/>
      <c r="AP777" s="208"/>
      <c r="AQ777" s="208"/>
      <c r="AR777" s="208"/>
      <c r="AS777" s="208"/>
      <c r="AT777" s="208"/>
      <c r="AU777" s="208"/>
      <c r="AV777" s="208"/>
      <c r="AW777" s="208"/>
      <c r="AX777" s="208"/>
      <c r="AY777" s="208"/>
      <c r="AZ777" s="208"/>
      <c r="BA777" s="208"/>
      <c r="BB777" s="208"/>
      <c r="BC777" s="208"/>
      <c r="BD777" s="208"/>
      <c r="BE777" s="208"/>
      <c r="BF777" s="208"/>
      <c r="BG777" s="208"/>
      <c r="BH777" s="208"/>
      <c r="BI777" s="208"/>
      <c r="BJ777" s="208"/>
      <c r="BK777" s="208"/>
      <c r="BL777" s="208"/>
      <c r="BM777" s="209">
        <v>7</v>
      </c>
    </row>
    <row r="778" spans="1:65">
      <c r="A778" s="29"/>
      <c r="B778" s="19">
        <v>1</v>
      </c>
      <c r="C778" s="9">
        <v>3</v>
      </c>
      <c r="D778" s="23">
        <v>0.59430000000000005</v>
      </c>
      <c r="E778" s="23">
        <v>0.625</v>
      </c>
      <c r="F778" s="23">
        <v>0.60285771604672223</v>
      </c>
      <c r="G778" s="23">
        <v>0.62</v>
      </c>
      <c r="H778" s="211">
        <v>0.43</v>
      </c>
      <c r="I778" s="23">
        <v>0.64</v>
      </c>
      <c r="J778" s="23">
        <v>0.63</v>
      </c>
      <c r="K778" s="23">
        <v>0.62</v>
      </c>
      <c r="L778" s="212">
        <v>0.69</v>
      </c>
      <c r="M778" s="23">
        <v>0.64</v>
      </c>
      <c r="N778" s="23">
        <v>0.625</v>
      </c>
      <c r="O778" s="23">
        <v>0.63</v>
      </c>
      <c r="P778" s="23">
        <v>0.57999999999999996</v>
      </c>
      <c r="Q778" s="23">
        <v>0.61796462090800008</v>
      </c>
      <c r="R778" s="23">
        <v>0.65300000000000002</v>
      </c>
      <c r="S778" s="23">
        <v>0.62</v>
      </c>
      <c r="T778" s="23">
        <v>0.58048000000000011</v>
      </c>
      <c r="U778" s="23">
        <v>0.63</v>
      </c>
      <c r="V778" s="23">
        <v>0.58099999999999996</v>
      </c>
      <c r="W778" s="211">
        <v>0.69099999999999995</v>
      </c>
      <c r="X778" s="23">
        <v>0.63</v>
      </c>
      <c r="Y778" s="23">
        <v>0.59199999999999997</v>
      </c>
      <c r="Z778" s="23">
        <v>0.62</v>
      </c>
      <c r="AA778" s="23">
        <v>0.6</v>
      </c>
      <c r="AB778" s="23">
        <v>0.5998</v>
      </c>
      <c r="AC778" s="211">
        <v>0.55000000000000004</v>
      </c>
      <c r="AD778" s="207"/>
      <c r="AE778" s="208"/>
      <c r="AF778" s="208"/>
      <c r="AG778" s="208"/>
      <c r="AH778" s="208"/>
      <c r="AI778" s="208"/>
      <c r="AJ778" s="208"/>
      <c r="AK778" s="208"/>
      <c r="AL778" s="208"/>
      <c r="AM778" s="208"/>
      <c r="AN778" s="208"/>
      <c r="AO778" s="208"/>
      <c r="AP778" s="208"/>
      <c r="AQ778" s="208"/>
      <c r="AR778" s="208"/>
      <c r="AS778" s="208"/>
      <c r="AT778" s="208"/>
      <c r="AU778" s="208"/>
      <c r="AV778" s="208"/>
      <c r="AW778" s="208"/>
      <c r="AX778" s="208"/>
      <c r="AY778" s="208"/>
      <c r="AZ778" s="208"/>
      <c r="BA778" s="208"/>
      <c r="BB778" s="208"/>
      <c r="BC778" s="208"/>
      <c r="BD778" s="208"/>
      <c r="BE778" s="208"/>
      <c r="BF778" s="208"/>
      <c r="BG778" s="208"/>
      <c r="BH778" s="208"/>
      <c r="BI778" s="208"/>
      <c r="BJ778" s="208"/>
      <c r="BK778" s="208"/>
      <c r="BL778" s="208"/>
      <c r="BM778" s="209">
        <v>16</v>
      </c>
    </row>
    <row r="779" spans="1:65">
      <c r="A779" s="29"/>
      <c r="B779" s="19">
        <v>1</v>
      </c>
      <c r="C779" s="9">
        <v>4</v>
      </c>
      <c r="D779" s="23">
        <v>0.5968</v>
      </c>
      <c r="E779" s="23">
        <v>0.624</v>
      </c>
      <c r="F779" s="23">
        <v>0.61762453667667383</v>
      </c>
      <c r="G779" s="23">
        <v>0.59</v>
      </c>
      <c r="H779" s="211">
        <v>0.43</v>
      </c>
      <c r="I779" s="23">
        <v>0.64</v>
      </c>
      <c r="J779" s="23">
        <v>0.61</v>
      </c>
      <c r="K779" s="23">
        <v>0.63</v>
      </c>
      <c r="L779" s="212">
        <v>0.69</v>
      </c>
      <c r="M779" s="23">
        <v>0.63</v>
      </c>
      <c r="N779" s="23">
        <v>0.63500000000000001</v>
      </c>
      <c r="O779" s="23">
        <v>0.64</v>
      </c>
      <c r="P779" s="23">
        <v>0.6</v>
      </c>
      <c r="Q779" s="23">
        <v>0.61927267649200002</v>
      </c>
      <c r="R779" s="23">
        <v>0.63800000000000001</v>
      </c>
      <c r="S779" s="23">
        <v>0.62</v>
      </c>
      <c r="T779" s="23">
        <v>0.58978999999999993</v>
      </c>
      <c r="U779" s="23">
        <v>0.63</v>
      </c>
      <c r="V779" s="23">
        <v>0.60499999999999998</v>
      </c>
      <c r="W779" s="211">
        <v>0.69199999999999995</v>
      </c>
      <c r="X779" s="23">
        <v>0.62</v>
      </c>
      <c r="Y779" s="23">
        <v>0.59150000000000003</v>
      </c>
      <c r="Z779" s="23">
        <v>0.61</v>
      </c>
      <c r="AA779" s="23">
        <v>0.59</v>
      </c>
      <c r="AB779" s="23">
        <v>0.59620000000000006</v>
      </c>
      <c r="AC779" s="211">
        <v>0.55000000000000004</v>
      </c>
      <c r="AD779" s="207"/>
      <c r="AE779" s="208"/>
      <c r="AF779" s="208"/>
      <c r="AG779" s="208"/>
      <c r="AH779" s="208"/>
      <c r="AI779" s="208"/>
      <c r="AJ779" s="208"/>
      <c r="AK779" s="208"/>
      <c r="AL779" s="208"/>
      <c r="AM779" s="208"/>
      <c r="AN779" s="208"/>
      <c r="AO779" s="208"/>
      <c r="AP779" s="208"/>
      <c r="AQ779" s="208"/>
      <c r="AR779" s="208"/>
      <c r="AS779" s="208"/>
      <c r="AT779" s="208"/>
      <c r="AU779" s="208"/>
      <c r="AV779" s="208"/>
      <c r="AW779" s="208"/>
      <c r="AX779" s="208"/>
      <c r="AY779" s="208"/>
      <c r="AZ779" s="208"/>
      <c r="BA779" s="208"/>
      <c r="BB779" s="208"/>
      <c r="BC779" s="208"/>
      <c r="BD779" s="208"/>
      <c r="BE779" s="208"/>
      <c r="BF779" s="208"/>
      <c r="BG779" s="208"/>
      <c r="BH779" s="208"/>
      <c r="BI779" s="208"/>
      <c r="BJ779" s="208"/>
      <c r="BK779" s="208"/>
      <c r="BL779" s="208"/>
      <c r="BM779" s="209">
        <v>0.61617984332672215</v>
      </c>
    </row>
    <row r="780" spans="1:65">
      <c r="A780" s="29"/>
      <c r="B780" s="19">
        <v>1</v>
      </c>
      <c r="C780" s="9">
        <v>5</v>
      </c>
      <c r="D780" s="23">
        <v>0.59899999999999998</v>
      </c>
      <c r="E780" s="23">
        <v>0.61299999999999999</v>
      </c>
      <c r="F780" s="23">
        <v>0.60140616968575999</v>
      </c>
      <c r="G780" s="23">
        <v>0.6</v>
      </c>
      <c r="H780" s="211">
        <v>0.43</v>
      </c>
      <c r="I780" s="23">
        <v>0.64</v>
      </c>
      <c r="J780" s="23">
        <v>0.63</v>
      </c>
      <c r="K780" s="23">
        <v>0.61</v>
      </c>
      <c r="L780" s="23">
        <v>0.68</v>
      </c>
      <c r="M780" s="23">
        <v>0.62</v>
      </c>
      <c r="N780" s="23">
        <v>0.63300000000000001</v>
      </c>
      <c r="O780" s="23">
        <v>0.62</v>
      </c>
      <c r="P780" s="23">
        <v>0.57999999999999996</v>
      </c>
      <c r="Q780" s="23">
        <v>0.59677730080049995</v>
      </c>
      <c r="R780" s="23">
        <v>0.623</v>
      </c>
      <c r="S780" s="23">
        <v>0.61</v>
      </c>
      <c r="T780" s="23">
        <v>0.58423999999999998</v>
      </c>
      <c r="U780" s="23">
        <v>0.64</v>
      </c>
      <c r="V780" s="23">
        <v>0.55900000000000005</v>
      </c>
      <c r="W780" s="211">
        <v>0.752</v>
      </c>
      <c r="X780" s="23">
        <v>0.62</v>
      </c>
      <c r="Y780" s="23">
        <v>0.58699999999999997</v>
      </c>
      <c r="Z780" s="23">
        <v>0.61</v>
      </c>
      <c r="AA780" s="23">
        <v>0.63</v>
      </c>
      <c r="AB780" s="23">
        <v>0.59789999999999999</v>
      </c>
      <c r="AC780" s="211">
        <v>0.55000000000000004</v>
      </c>
      <c r="AD780" s="207"/>
      <c r="AE780" s="208"/>
      <c r="AF780" s="208"/>
      <c r="AG780" s="208"/>
      <c r="AH780" s="208"/>
      <c r="AI780" s="208"/>
      <c r="AJ780" s="208"/>
      <c r="AK780" s="208"/>
      <c r="AL780" s="208"/>
      <c r="AM780" s="208"/>
      <c r="AN780" s="208"/>
      <c r="AO780" s="208"/>
      <c r="AP780" s="208"/>
      <c r="AQ780" s="208"/>
      <c r="AR780" s="208"/>
      <c r="AS780" s="208"/>
      <c r="AT780" s="208"/>
      <c r="AU780" s="208"/>
      <c r="AV780" s="208"/>
      <c r="AW780" s="208"/>
      <c r="AX780" s="208"/>
      <c r="AY780" s="208"/>
      <c r="AZ780" s="208"/>
      <c r="BA780" s="208"/>
      <c r="BB780" s="208"/>
      <c r="BC780" s="208"/>
      <c r="BD780" s="208"/>
      <c r="BE780" s="208"/>
      <c r="BF780" s="208"/>
      <c r="BG780" s="208"/>
      <c r="BH780" s="208"/>
      <c r="BI780" s="208"/>
      <c r="BJ780" s="208"/>
      <c r="BK780" s="208"/>
      <c r="BL780" s="208"/>
      <c r="BM780" s="209">
        <v>50</v>
      </c>
    </row>
    <row r="781" spans="1:65">
      <c r="A781" s="29"/>
      <c r="B781" s="19">
        <v>1</v>
      </c>
      <c r="C781" s="9">
        <v>6</v>
      </c>
      <c r="D781" s="23">
        <v>0.60389999999999999</v>
      </c>
      <c r="E781" s="23">
        <v>0.61799999999999999</v>
      </c>
      <c r="F781" s="23">
        <v>0.60557195638935857</v>
      </c>
      <c r="G781" s="23">
        <v>0.6</v>
      </c>
      <c r="H781" s="211">
        <v>0.43</v>
      </c>
      <c r="I781" s="23">
        <v>0.63</v>
      </c>
      <c r="J781" s="23">
        <v>0.63</v>
      </c>
      <c r="K781" s="23">
        <v>0.6</v>
      </c>
      <c r="L781" s="23">
        <v>0.67</v>
      </c>
      <c r="M781" s="23">
        <v>0.62</v>
      </c>
      <c r="N781" s="23">
        <v>0.629</v>
      </c>
      <c r="O781" s="23">
        <v>0.64</v>
      </c>
      <c r="P781" s="23">
        <v>0.61</v>
      </c>
      <c r="Q781" s="23">
        <v>0.63659485544414007</v>
      </c>
      <c r="R781" s="23">
        <v>0.66400000000000003</v>
      </c>
      <c r="S781" s="23">
        <v>0.63</v>
      </c>
      <c r="T781" s="23">
        <v>0.58616000000000001</v>
      </c>
      <c r="U781" s="23">
        <v>0.64</v>
      </c>
      <c r="V781" s="23">
        <v>0.60199999999999998</v>
      </c>
      <c r="W781" s="211">
        <v>0.70599999999999996</v>
      </c>
      <c r="X781" s="23">
        <v>0.6</v>
      </c>
      <c r="Y781" s="23">
        <v>0.58199999999999996</v>
      </c>
      <c r="Z781" s="23">
        <v>0.62</v>
      </c>
      <c r="AA781" s="23">
        <v>0.61</v>
      </c>
      <c r="AB781" s="23">
        <v>0.58840000000000003</v>
      </c>
      <c r="AC781" s="211">
        <v>0.54</v>
      </c>
      <c r="AD781" s="207"/>
      <c r="AE781" s="208"/>
      <c r="AF781" s="208"/>
      <c r="AG781" s="208"/>
      <c r="AH781" s="208"/>
      <c r="AI781" s="208"/>
      <c r="AJ781" s="208"/>
      <c r="AK781" s="208"/>
      <c r="AL781" s="208"/>
      <c r="AM781" s="208"/>
      <c r="AN781" s="208"/>
      <c r="AO781" s="208"/>
      <c r="AP781" s="208"/>
      <c r="AQ781" s="208"/>
      <c r="AR781" s="208"/>
      <c r="AS781" s="208"/>
      <c r="AT781" s="208"/>
      <c r="AU781" s="208"/>
      <c r="AV781" s="208"/>
      <c r="AW781" s="208"/>
      <c r="AX781" s="208"/>
      <c r="AY781" s="208"/>
      <c r="AZ781" s="208"/>
      <c r="BA781" s="208"/>
      <c r="BB781" s="208"/>
      <c r="BC781" s="208"/>
      <c r="BD781" s="208"/>
      <c r="BE781" s="208"/>
      <c r="BF781" s="208"/>
      <c r="BG781" s="208"/>
      <c r="BH781" s="208"/>
      <c r="BI781" s="208"/>
      <c r="BJ781" s="208"/>
      <c r="BK781" s="208"/>
      <c r="BL781" s="208"/>
      <c r="BM781" s="56"/>
    </row>
    <row r="782" spans="1:65">
      <c r="A782" s="29"/>
      <c r="B782" s="20" t="s">
        <v>271</v>
      </c>
      <c r="C782" s="12"/>
      <c r="D782" s="213">
        <v>0.59939999999999993</v>
      </c>
      <c r="E782" s="213">
        <v>0.6196666666666667</v>
      </c>
      <c r="F782" s="213">
        <v>0.60773452656924809</v>
      </c>
      <c r="G782" s="213">
        <v>0.6</v>
      </c>
      <c r="H782" s="213">
        <v>0.43333333333333335</v>
      </c>
      <c r="I782" s="213">
        <v>0.63500000000000001</v>
      </c>
      <c r="J782" s="213">
        <v>0.62666666666666659</v>
      </c>
      <c r="K782" s="213">
        <v>0.61833333333333329</v>
      </c>
      <c r="L782" s="213">
        <v>0.68</v>
      </c>
      <c r="M782" s="213">
        <v>0.62666666666666671</v>
      </c>
      <c r="N782" s="213">
        <v>0.63083333333333325</v>
      </c>
      <c r="O782" s="213">
        <v>0.63666666666666671</v>
      </c>
      <c r="P782" s="213">
        <v>0.59</v>
      </c>
      <c r="Q782" s="213">
        <v>0.6189402032786967</v>
      </c>
      <c r="R782" s="213">
        <v>0.64500000000000013</v>
      </c>
      <c r="S782" s="213">
        <v>0.62</v>
      </c>
      <c r="T782" s="213">
        <v>0.58609499999999992</v>
      </c>
      <c r="U782" s="213">
        <v>0.63500000000000001</v>
      </c>
      <c r="V782" s="213">
        <v>0.58783333333333332</v>
      </c>
      <c r="W782" s="213">
        <v>0.70599999999999985</v>
      </c>
      <c r="X782" s="213">
        <v>0.6133333333333334</v>
      </c>
      <c r="Y782" s="213">
        <v>0.58741666666666659</v>
      </c>
      <c r="Z782" s="213">
        <v>0.61333333333333329</v>
      </c>
      <c r="AA782" s="213">
        <v>0.60666666666666658</v>
      </c>
      <c r="AB782" s="213">
        <v>0.59255000000000002</v>
      </c>
      <c r="AC782" s="213">
        <v>0.54833333333333334</v>
      </c>
      <c r="AD782" s="207"/>
      <c r="AE782" s="208"/>
      <c r="AF782" s="208"/>
      <c r="AG782" s="208"/>
      <c r="AH782" s="208"/>
      <c r="AI782" s="208"/>
      <c r="AJ782" s="208"/>
      <c r="AK782" s="208"/>
      <c r="AL782" s="208"/>
      <c r="AM782" s="208"/>
      <c r="AN782" s="208"/>
      <c r="AO782" s="208"/>
      <c r="AP782" s="208"/>
      <c r="AQ782" s="208"/>
      <c r="AR782" s="208"/>
      <c r="AS782" s="208"/>
      <c r="AT782" s="208"/>
      <c r="AU782" s="208"/>
      <c r="AV782" s="208"/>
      <c r="AW782" s="208"/>
      <c r="AX782" s="208"/>
      <c r="AY782" s="208"/>
      <c r="AZ782" s="208"/>
      <c r="BA782" s="208"/>
      <c r="BB782" s="208"/>
      <c r="BC782" s="208"/>
      <c r="BD782" s="208"/>
      <c r="BE782" s="208"/>
      <c r="BF782" s="208"/>
      <c r="BG782" s="208"/>
      <c r="BH782" s="208"/>
      <c r="BI782" s="208"/>
      <c r="BJ782" s="208"/>
      <c r="BK782" s="208"/>
      <c r="BL782" s="208"/>
      <c r="BM782" s="56"/>
    </row>
    <row r="783" spans="1:65">
      <c r="A783" s="29"/>
      <c r="B783" s="3" t="s">
        <v>272</v>
      </c>
      <c r="C783" s="28"/>
      <c r="D783" s="23">
        <v>0.59960000000000002</v>
      </c>
      <c r="E783" s="23">
        <v>0.61949999999999994</v>
      </c>
      <c r="F783" s="23">
        <v>0.60465366922986663</v>
      </c>
      <c r="G783" s="23">
        <v>0.6</v>
      </c>
      <c r="H783" s="23">
        <v>0.43</v>
      </c>
      <c r="I783" s="23">
        <v>0.64</v>
      </c>
      <c r="J783" s="23">
        <v>0.63</v>
      </c>
      <c r="K783" s="23">
        <v>0.62</v>
      </c>
      <c r="L783" s="23">
        <v>0.68</v>
      </c>
      <c r="M783" s="23">
        <v>0.625</v>
      </c>
      <c r="N783" s="23">
        <v>0.63100000000000001</v>
      </c>
      <c r="O783" s="23">
        <v>0.64</v>
      </c>
      <c r="P783" s="23">
        <v>0.58499999999999996</v>
      </c>
      <c r="Q783" s="23">
        <v>0.61916111782909</v>
      </c>
      <c r="R783" s="23">
        <v>0.64549999999999996</v>
      </c>
      <c r="S783" s="23">
        <v>0.62</v>
      </c>
      <c r="T783" s="23">
        <v>0.587005</v>
      </c>
      <c r="U783" s="23">
        <v>0.63500000000000001</v>
      </c>
      <c r="V783" s="23">
        <v>0.59</v>
      </c>
      <c r="W783" s="23">
        <v>0.69899999999999995</v>
      </c>
      <c r="X783" s="23">
        <v>0.61499999999999999</v>
      </c>
      <c r="Y783" s="23">
        <v>0.58650000000000002</v>
      </c>
      <c r="Z783" s="23">
        <v>0.61</v>
      </c>
      <c r="AA783" s="23">
        <v>0.60499999999999998</v>
      </c>
      <c r="AB783" s="23">
        <v>0.59535000000000005</v>
      </c>
      <c r="AC783" s="23">
        <v>0.55000000000000004</v>
      </c>
      <c r="AD783" s="207"/>
      <c r="AE783" s="208"/>
      <c r="AF783" s="208"/>
      <c r="AG783" s="208"/>
      <c r="AH783" s="208"/>
      <c r="AI783" s="208"/>
      <c r="AJ783" s="208"/>
      <c r="AK783" s="208"/>
      <c r="AL783" s="208"/>
      <c r="AM783" s="208"/>
      <c r="AN783" s="208"/>
      <c r="AO783" s="208"/>
      <c r="AP783" s="208"/>
      <c r="AQ783" s="208"/>
      <c r="AR783" s="208"/>
      <c r="AS783" s="208"/>
      <c r="AT783" s="208"/>
      <c r="AU783" s="208"/>
      <c r="AV783" s="208"/>
      <c r="AW783" s="208"/>
      <c r="AX783" s="208"/>
      <c r="AY783" s="208"/>
      <c r="AZ783" s="208"/>
      <c r="BA783" s="208"/>
      <c r="BB783" s="208"/>
      <c r="BC783" s="208"/>
      <c r="BD783" s="208"/>
      <c r="BE783" s="208"/>
      <c r="BF783" s="208"/>
      <c r="BG783" s="208"/>
      <c r="BH783" s="208"/>
      <c r="BI783" s="208"/>
      <c r="BJ783" s="208"/>
      <c r="BK783" s="208"/>
      <c r="BL783" s="208"/>
      <c r="BM783" s="56"/>
    </row>
    <row r="784" spans="1:65">
      <c r="A784" s="29"/>
      <c r="B784" s="3" t="s">
        <v>273</v>
      </c>
      <c r="C784" s="28"/>
      <c r="D784" s="23">
        <v>3.5116947475542152E-3</v>
      </c>
      <c r="E784" s="23">
        <v>4.5460605656619558E-3</v>
      </c>
      <c r="F784" s="23">
        <v>6.902422222870833E-3</v>
      </c>
      <c r="G784" s="23">
        <v>1.4142135623730963E-2</v>
      </c>
      <c r="H784" s="23">
        <v>5.1639777949432277E-3</v>
      </c>
      <c r="I784" s="23">
        <v>8.3666002653407633E-3</v>
      </c>
      <c r="J784" s="23">
        <v>8.1649658092772682E-3</v>
      </c>
      <c r="K784" s="23">
        <v>1.1690451944500132E-2</v>
      </c>
      <c r="L784" s="23">
        <v>8.9442719099991179E-3</v>
      </c>
      <c r="M784" s="23">
        <v>8.1649658092772665E-3</v>
      </c>
      <c r="N784" s="23">
        <v>4.1190613817551564E-3</v>
      </c>
      <c r="O784" s="23">
        <v>1.0327955589886455E-2</v>
      </c>
      <c r="P784" s="23">
        <v>1.2649110640673528E-2</v>
      </c>
      <c r="Q784" s="23">
        <v>1.2879262770656933E-2</v>
      </c>
      <c r="R784" s="23">
        <v>1.4751271131668632E-2</v>
      </c>
      <c r="S784" s="23">
        <v>6.324555320336764E-3</v>
      </c>
      <c r="T784" s="23">
        <v>3.3325230681871816E-3</v>
      </c>
      <c r="U784" s="23">
        <v>5.4772255750516656E-3</v>
      </c>
      <c r="V784" s="23">
        <v>1.7209493504071117E-2</v>
      </c>
      <c r="W784" s="23">
        <v>5.3639537656471288E-2</v>
      </c>
      <c r="X784" s="23">
        <v>1.2110601416389978E-2</v>
      </c>
      <c r="Y784" s="23">
        <v>3.7738132792530664E-3</v>
      </c>
      <c r="Z784" s="23">
        <v>5.1639777949432268E-3</v>
      </c>
      <c r="AA784" s="23">
        <v>1.3662601021279476E-2</v>
      </c>
      <c r="AB784" s="23">
        <v>7.9111946000588271E-3</v>
      </c>
      <c r="AC784" s="23">
        <v>4.0824829046386341E-3</v>
      </c>
      <c r="AD784" s="207"/>
      <c r="AE784" s="208"/>
      <c r="AF784" s="208"/>
      <c r="AG784" s="208"/>
      <c r="AH784" s="208"/>
      <c r="AI784" s="208"/>
      <c r="AJ784" s="208"/>
      <c r="AK784" s="208"/>
      <c r="AL784" s="208"/>
      <c r="AM784" s="208"/>
      <c r="AN784" s="208"/>
      <c r="AO784" s="208"/>
      <c r="AP784" s="208"/>
      <c r="AQ784" s="208"/>
      <c r="AR784" s="208"/>
      <c r="AS784" s="208"/>
      <c r="AT784" s="208"/>
      <c r="AU784" s="208"/>
      <c r="AV784" s="208"/>
      <c r="AW784" s="208"/>
      <c r="AX784" s="208"/>
      <c r="AY784" s="208"/>
      <c r="AZ784" s="208"/>
      <c r="BA784" s="208"/>
      <c r="BB784" s="208"/>
      <c r="BC784" s="208"/>
      <c r="BD784" s="208"/>
      <c r="BE784" s="208"/>
      <c r="BF784" s="208"/>
      <c r="BG784" s="208"/>
      <c r="BH784" s="208"/>
      <c r="BI784" s="208"/>
      <c r="BJ784" s="208"/>
      <c r="BK784" s="208"/>
      <c r="BL784" s="208"/>
      <c r="BM784" s="56"/>
    </row>
    <row r="785" spans="1:65">
      <c r="A785" s="29"/>
      <c r="B785" s="3" t="s">
        <v>87</v>
      </c>
      <c r="C785" s="28"/>
      <c r="D785" s="13">
        <v>5.858683262519546E-3</v>
      </c>
      <c r="E785" s="13">
        <v>7.3362999983786264E-3</v>
      </c>
      <c r="F785" s="13">
        <v>1.1357627255170172E-2</v>
      </c>
      <c r="G785" s="13">
        <v>2.3570226039551605E-2</v>
      </c>
      <c r="H785" s="13">
        <v>1.1916871834484371E-2</v>
      </c>
      <c r="I785" s="13">
        <v>1.3175748449355533E-2</v>
      </c>
      <c r="J785" s="13">
        <v>1.3029200759485004E-2</v>
      </c>
      <c r="K785" s="13">
        <v>1.8906391284905875E-2</v>
      </c>
      <c r="L785" s="13">
        <v>1.3153341044116348E-2</v>
      </c>
      <c r="M785" s="13">
        <v>1.3029200759484999E-2</v>
      </c>
      <c r="N785" s="13">
        <v>6.5295556910253483E-3</v>
      </c>
      <c r="O785" s="13">
        <v>1.6221919774690768E-2</v>
      </c>
      <c r="P785" s="13">
        <v>2.143917057741276E-2</v>
      </c>
      <c r="Q785" s="13">
        <v>2.0808573594721963E-2</v>
      </c>
      <c r="R785" s="13">
        <v>2.2870187801036636E-2</v>
      </c>
      <c r="S785" s="13">
        <v>1.0200895677962523E-2</v>
      </c>
      <c r="T785" s="13">
        <v>5.6859776455816585E-3</v>
      </c>
      <c r="U785" s="13">
        <v>8.625552086695536E-3</v>
      </c>
      <c r="V785" s="13">
        <v>2.9276144322207744E-2</v>
      </c>
      <c r="W785" s="13">
        <v>7.5976682232962181E-2</v>
      </c>
      <c r="X785" s="13">
        <v>1.9745545787592356E-2</v>
      </c>
      <c r="Y785" s="13">
        <v>6.42442323039251E-3</v>
      </c>
      <c r="Z785" s="13">
        <v>8.4195290134943916E-3</v>
      </c>
      <c r="AA785" s="13">
        <v>2.2520770914196943E-2</v>
      </c>
      <c r="AB785" s="13">
        <v>1.3351100497947561E-2</v>
      </c>
      <c r="AC785" s="13">
        <v>7.4452575768485726E-3</v>
      </c>
      <c r="AD785" s="15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3" t="s">
        <v>274</v>
      </c>
      <c r="C786" s="28"/>
      <c r="D786" s="13">
        <v>-2.7232054908074788E-2</v>
      </c>
      <c r="E786" s="13">
        <v>5.6587754008949886E-3</v>
      </c>
      <c r="F786" s="13">
        <v>-1.3705928308005433E-2</v>
      </c>
      <c r="G786" s="13">
        <v>-2.6258313221296015E-2</v>
      </c>
      <c r="H786" s="13">
        <v>-0.29674211510426929</v>
      </c>
      <c r="I786" s="13">
        <v>3.0543285174128521E-2</v>
      </c>
      <c r="J786" s="13">
        <v>1.7019095079979563E-2</v>
      </c>
      <c r="K786" s="13">
        <v>3.4949049858310488E-3</v>
      </c>
      <c r="L786" s="13">
        <v>0.10357391168253138</v>
      </c>
      <c r="M786" s="13">
        <v>1.7019095079979785E-2</v>
      </c>
      <c r="N786" s="13">
        <v>2.3781190127053931E-2</v>
      </c>
      <c r="O786" s="13">
        <v>3.3248123192958223E-2</v>
      </c>
      <c r="P786" s="13">
        <v>-4.2487341334274453E-2</v>
      </c>
      <c r="Q786" s="13">
        <v>4.4797959262534714E-3</v>
      </c>
      <c r="R786" s="13">
        <v>4.6772313287106959E-2</v>
      </c>
      <c r="S786" s="13">
        <v>6.1997430046607516E-3</v>
      </c>
      <c r="T786" s="13">
        <v>-4.8824776812392612E-2</v>
      </c>
      <c r="U786" s="13">
        <v>3.0543285174128521E-2</v>
      </c>
      <c r="V786" s="13">
        <v>-4.6003630758753022E-2</v>
      </c>
      <c r="W786" s="13">
        <v>0.14576938477627488</v>
      </c>
      <c r="X786" s="13">
        <v>-4.6196090706580595E-3</v>
      </c>
      <c r="Y786" s="13">
        <v>-4.6679840263460615E-2</v>
      </c>
      <c r="Z786" s="13">
        <v>-4.6196090706581705E-3</v>
      </c>
      <c r="AA786" s="13">
        <v>-1.5438961145977204E-2</v>
      </c>
      <c r="AB786" s="13">
        <v>-3.834893916546489E-2</v>
      </c>
      <c r="AC786" s="13">
        <v>-0.11010829180501769</v>
      </c>
      <c r="AD786" s="15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29"/>
      <c r="B787" s="45" t="s">
        <v>275</v>
      </c>
      <c r="C787" s="46"/>
      <c r="D787" s="44">
        <v>0.62</v>
      </c>
      <c r="E787" s="44">
        <v>0.15</v>
      </c>
      <c r="F787" s="44">
        <v>0.31</v>
      </c>
      <c r="G787" s="44">
        <v>0.6</v>
      </c>
      <c r="H787" s="44">
        <v>6.91</v>
      </c>
      <c r="I787" s="44">
        <v>0.73</v>
      </c>
      <c r="J787" s="44">
        <v>0.41</v>
      </c>
      <c r="K787" s="44">
        <v>0.09</v>
      </c>
      <c r="L787" s="44">
        <v>2.4300000000000002</v>
      </c>
      <c r="M787" s="44">
        <v>0.41</v>
      </c>
      <c r="N787" s="44">
        <v>0.56999999999999995</v>
      </c>
      <c r="O787" s="44">
        <v>0.79</v>
      </c>
      <c r="P787" s="44">
        <v>0.98</v>
      </c>
      <c r="Q787" s="44">
        <v>0.12</v>
      </c>
      <c r="R787" s="44">
        <v>1.1000000000000001</v>
      </c>
      <c r="S787" s="44">
        <v>0.16</v>
      </c>
      <c r="T787" s="44">
        <v>1.1299999999999999</v>
      </c>
      <c r="U787" s="44">
        <v>0.73</v>
      </c>
      <c r="V787" s="44">
        <v>1.06</v>
      </c>
      <c r="W787" s="44">
        <v>3.42</v>
      </c>
      <c r="X787" s="44">
        <v>0.09</v>
      </c>
      <c r="Y787" s="44">
        <v>1.08</v>
      </c>
      <c r="Z787" s="44">
        <v>0.09</v>
      </c>
      <c r="AA787" s="44">
        <v>0.35</v>
      </c>
      <c r="AB787" s="44">
        <v>0.88</v>
      </c>
      <c r="AC787" s="44">
        <v>2.56</v>
      </c>
      <c r="AD787" s="15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B788" s="3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BM788" s="55"/>
    </row>
    <row r="789" spans="1:65" ht="15">
      <c r="B789" s="8" t="s">
        <v>612</v>
      </c>
      <c r="BM789" s="27" t="s">
        <v>67</v>
      </c>
    </row>
    <row r="790" spans="1:65" ht="15">
      <c r="A790" s="24" t="s">
        <v>6</v>
      </c>
      <c r="B790" s="18" t="s">
        <v>114</v>
      </c>
      <c r="C790" s="15" t="s">
        <v>115</v>
      </c>
      <c r="D790" s="16" t="s">
        <v>240</v>
      </c>
      <c r="E790" s="17" t="s">
        <v>240</v>
      </c>
      <c r="F790" s="17" t="s">
        <v>240</v>
      </c>
      <c r="G790" s="17" t="s">
        <v>240</v>
      </c>
      <c r="H790" s="17" t="s">
        <v>240</v>
      </c>
      <c r="I790" s="17" t="s">
        <v>240</v>
      </c>
      <c r="J790" s="17" t="s">
        <v>240</v>
      </c>
      <c r="K790" s="17" t="s">
        <v>240</v>
      </c>
      <c r="L790" s="17" t="s">
        <v>240</v>
      </c>
      <c r="M790" s="17" t="s">
        <v>240</v>
      </c>
      <c r="N790" s="17" t="s">
        <v>240</v>
      </c>
      <c r="O790" s="17" t="s">
        <v>240</v>
      </c>
      <c r="P790" s="17" t="s">
        <v>240</v>
      </c>
      <c r="Q790" s="17" t="s">
        <v>240</v>
      </c>
      <c r="R790" s="17" t="s">
        <v>240</v>
      </c>
      <c r="S790" s="17" t="s">
        <v>240</v>
      </c>
      <c r="T790" s="17" t="s">
        <v>240</v>
      </c>
      <c r="U790" s="17" t="s">
        <v>240</v>
      </c>
      <c r="V790" s="17" t="s">
        <v>240</v>
      </c>
      <c r="W790" s="17" t="s">
        <v>240</v>
      </c>
      <c r="X790" s="17" t="s">
        <v>240</v>
      </c>
      <c r="Y790" s="17" t="s">
        <v>240</v>
      </c>
      <c r="Z790" s="17" t="s">
        <v>240</v>
      </c>
      <c r="AA790" s="17" t="s">
        <v>240</v>
      </c>
      <c r="AB790" s="17" t="s">
        <v>240</v>
      </c>
      <c r="AC790" s="15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</v>
      </c>
    </row>
    <row r="791" spans="1:65">
      <c r="A791" s="29"/>
      <c r="B791" s="19" t="s">
        <v>241</v>
      </c>
      <c r="C791" s="9" t="s">
        <v>241</v>
      </c>
      <c r="D791" s="151" t="s">
        <v>243</v>
      </c>
      <c r="E791" s="152" t="s">
        <v>244</v>
      </c>
      <c r="F791" s="152" t="s">
        <v>245</v>
      </c>
      <c r="G791" s="152" t="s">
        <v>246</v>
      </c>
      <c r="H791" s="152" t="s">
        <v>248</v>
      </c>
      <c r="I791" s="152" t="s">
        <v>249</v>
      </c>
      <c r="J791" s="152" t="s">
        <v>250</v>
      </c>
      <c r="K791" s="152" t="s">
        <v>251</v>
      </c>
      <c r="L791" s="152" t="s">
        <v>252</v>
      </c>
      <c r="M791" s="152" t="s">
        <v>253</v>
      </c>
      <c r="N791" s="152" t="s">
        <v>254</v>
      </c>
      <c r="O791" s="152" t="s">
        <v>255</v>
      </c>
      <c r="P791" s="152" t="s">
        <v>256</v>
      </c>
      <c r="Q791" s="152" t="s">
        <v>257</v>
      </c>
      <c r="R791" s="152" t="s">
        <v>258</v>
      </c>
      <c r="S791" s="152" t="s">
        <v>259</v>
      </c>
      <c r="T791" s="152" t="s">
        <v>261</v>
      </c>
      <c r="U791" s="152" t="s">
        <v>279</v>
      </c>
      <c r="V791" s="152" t="s">
        <v>308</v>
      </c>
      <c r="W791" s="152" t="s">
        <v>280</v>
      </c>
      <c r="X791" s="152" t="s">
        <v>262</v>
      </c>
      <c r="Y791" s="152" t="s">
        <v>263</v>
      </c>
      <c r="Z791" s="152" t="s">
        <v>281</v>
      </c>
      <c r="AA791" s="152" t="s">
        <v>264</v>
      </c>
      <c r="AB791" s="152" t="s">
        <v>265</v>
      </c>
      <c r="AC791" s="15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 t="s">
        <v>3</v>
      </c>
    </row>
    <row r="792" spans="1:65">
      <c r="A792" s="29"/>
      <c r="B792" s="19"/>
      <c r="C792" s="9"/>
      <c r="D792" s="10" t="s">
        <v>304</v>
      </c>
      <c r="E792" s="11" t="s">
        <v>304</v>
      </c>
      <c r="F792" s="11" t="s">
        <v>118</v>
      </c>
      <c r="G792" s="11" t="s">
        <v>304</v>
      </c>
      <c r="H792" s="11" t="s">
        <v>304</v>
      </c>
      <c r="I792" s="11" t="s">
        <v>305</v>
      </c>
      <c r="J792" s="11" t="s">
        <v>305</v>
      </c>
      <c r="K792" s="11" t="s">
        <v>305</v>
      </c>
      <c r="L792" s="11" t="s">
        <v>305</v>
      </c>
      <c r="M792" s="11" t="s">
        <v>305</v>
      </c>
      <c r="N792" s="11" t="s">
        <v>304</v>
      </c>
      <c r="O792" s="11" t="s">
        <v>304</v>
      </c>
      <c r="P792" s="11" t="s">
        <v>305</v>
      </c>
      <c r="Q792" s="11" t="s">
        <v>304</v>
      </c>
      <c r="R792" s="11" t="s">
        <v>118</v>
      </c>
      <c r="S792" s="11" t="s">
        <v>305</v>
      </c>
      <c r="T792" s="11" t="s">
        <v>305</v>
      </c>
      <c r="U792" s="11" t="s">
        <v>305</v>
      </c>
      <c r="V792" s="11" t="s">
        <v>304</v>
      </c>
      <c r="W792" s="11" t="s">
        <v>304</v>
      </c>
      <c r="X792" s="11" t="s">
        <v>305</v>
      </c>
      <c r="Y792" s="11" t="s">
        <v>305</v>
      </c>
      <c r="Z792" s="11" t="s">
        <v>305</v>
      </c>
      <c r="AA792" s="11" t="s">
        <v>304</v>
      </c>
      <c r="AB792" s="11" t="s">
        <v>305</v>
      </c>
      <c r="AC792" s="15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2</v>
      </c>
    </row>
    <row r="793" spans="1:65">
      <c r="A793" s="29"/>
      <c r="B793" s="19"/>
      <c r="C793" s="9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15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3</v>
      </c>
    </row>
    <row r="794" spans="1:65">
      <c r="A794" s="29"/>
      <c r="B794" s="18">
        <v>1</v>
      </c>
      <c r="C794" s="14">
        <v>1</v>
      </c>
      <c r="D794" s="21">
        <v>1.45</v>
      </c>
      <c r="E794" s="146">
        <v>1.3</v>
      </c>
      <c r="F794" s="21">
        <v>1.5309989095372336</v>
      </c>
      <c r="G794" s="21">
        <v>1.25</v>
      </c>
      <c r="H794" s="146" t="s">
        <v>105</v>
      </c>
      <c r="I794" s="21">
        <v>1.29</v>
      </c>
      <c r="J794" s="21">
        <v>1.32</v>
      </c>
      <c r="K794" s="21">
        <v>1.5</v>
      </c>
      <c r="L794" s="21">
        <v>1.42</v>
      </c>
      <c r="M794" s="21">
        <v>1.23</v>
      </c>
      <c r="N794" s="21">
        <v>1.3</v>
      </c>
      <c r="O794" s="146">
        <v>2</v>
      </c>
      <c r="P794" s="21">
        <v>1.32</v>
      </c>
      <c r="Q794" s="21">
        <v>1.4098490127469927</v>
      </c>
      <c r="R794" s="146" t="s">
        <v>107</v>
      </c>
      <c r="S794" s="21">
        <v>1.19</v>
      </c>
      <c r="T794" s="146" t="s">
        <v>107</v>
      </c>
      <c r="U794" s="146">
        <v>1.3</v>
      </c>
      <c r="V794" s="21">
        <v>1.33</v>
      </c>
      <c r="W794" s="146">
        <v>2.39</v>
      </c>
      <c r="X794" s="21">
        <v>1.5</v>
      </c>
      <c r="Y794" s="21">
        <v>1.17</v>
      </c>
      <c r="Z794" s="146">
        <v>1.4</v>
      </c>
      <c r="AA794" s="21">
        <v>1.1499999999999999</v>
      </c>
      <c r="AB794" s="21">
        <v>1.18</v>
      </c>
      <c r="AC794" s="15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>
        <v>1</v>
      </c>
      <c r="C795" s="9">
        <v>2</v>
      </c>
      <c r="D795" s="11">
        <v>1.46</v>
      </c>
      <c r="E795" s="148">
        <v>1.3</v>
      </c>
      <c r="F795" s="11">
        <v>1.509109744467273</v>
      </c>
      <c r="G795" s="11">
        <v>1.39</v>
      </c>
      <c r="H795" s="148" t="s">
        <v>105</v>
      </c>
      <c r="I795" s="11">
        <v>1.35</v>
      </c>
      <c r="J795" s="11">
        <v>1.32</v>
      </c>
      <c r="K795" s="11">
        <v>1.54</v>
      </c>
      <c r="L795" s="11">
        <v>1.46</v>
      </c>
      <c r="M795" s="11">
        <v>1.29</v>
      </c>
      <c r="N795" s="11">
        <v>1.32</v>
      </c>
      <c r="O795" s="148">
        <v>3.25</v>
      </c>
      <c r="P795" s="11">
        <v>1.39</v>
      </c>
      <c r="Q795" s="11">
        <v>1.4223400215770028</v>
      </c>
      <c r="R795" s="148" t="s">
        <v>107</v>
      </c>
      <c r="S795" s="11">
        <v>1.55</v>
      </c>
      <c r="T795" s="148" t="s">
        <v>107</v>
      </c>
      <c r="U795" s="148">
        <v>1.4</v>
      </c>
      <c r="V795" s="11">
        <v>1.3</v>
      </c>
      <c r="W795" s="148">
        <v>2.38</v>
      </c>
      <c r="X795" s="11">
        <v>1.5</v>
      </c>
      <c r="Y795" s="11">
        <v>1.18</v>
      </c>
      <c r="Z795" s="148">
        <v>1.4</v>
      </c>
      <c r="AA795" s="11">
        <v>1.22</v>
      </c>
      <c r="AB795" s="11">
        <v>1.17</v>
      </c>
      <c r="AC795" s="15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28</v>
      </c>
    </row>
    <row r="796" spans="1:65">
      <c r="A796" s="29"/>
      <c r="B796" s="19">
        <v>1</v>
      </c>
      <c r="C796" s="9">
        <v>3</v>
      </c>
      <c r="D796" s="11">
        <v>1.42</v>
      </c>
      <c r="E796" s="148">
        <v>1.3</v>
      </c>
      <c r="F796" s="11">
        <v>1.4829324271194033</v>
      </c>
      <c r="G796" s="11">
        <v>1.33</v>
      </c>
      <c r="H796" s="148" t="s">
        <v>105</v>
      </c>
      <c r="I796" s="11">
        <v>1.32</v>
      </c>
      <c r="J796" s="11">
        <v>1.32</v>
      </c>
      <c r="K796" s="11">
        <v>1.51</v>
      </c>
      <c r="L796" s="11">
        <v>1.42</v>
      </c>
      <c r="M796" s="11">
        <v>1.35</v>
      </c>
      <c r="N796" s="11">
        <v>1.35</v>
      </c>
      <c r="O796" s="148">
        <v>4.04</v>
      </c>
      <c r="P796" s="11">
        <v>1.31</v>
      </c>
      <c r="Q796" s="11">
        <v>1.3628306898242986</v>
      </c>
      <c r="R796" s="148" t="s">
        <v>107</v>
      </c>
      <c r="S796" s="11">
        <v>1.48</v>
      </c>
      <c r="T796" s="148" t="s">
        <v>107</v>
      </c>
      <c r="U796" s="148">
        <v>1.4</v>
      </c>
      <c r="V796" s="11">
        <v>1.43</v>
      </c>
      <c r="W796" s="148">
        <v>2.4</v>
      </c>
      <c r="X796" s="11">
        <v>1.5</v>
      </c>
      <c r="Y796" s="11">
        <v>1.25</v>
      </c>
      <c r="Z796" s="148">
        <v>1.4</v>
      </c>
      <c r="AA796" s="11">
        <v>1.3</v>
      </c>
      <c r="AB796" s="11">
        <v>1.1599999999999999</v>
      </c>
      <c r="AC796" s="15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16</v>
      </c>
    </row>
    <row r="797" spans="1:65">
      <c r="A797" s="29"/>
      <c r="B797" s="19">
        <v>1</v>
      </c>
      <c r="C797" s="9">
        <v>4</v>
      </c>
      <c r="D797" s="11">
        <v>1.52</v>
      </c>
      <c r="E797" s="148">
        <v>1.3</v>
      </c>
      <c r="F797" s="11">
        <v>1.5504730483044011</v>
      </c>
      <c r="G797" s="11">
        <v>1.27</v>
      </c>
      <c r="H797" s="148" t="s">
        <v>105</v>
      </c>
      <c r="I797" s="11">
        <v>1.24</v>
      </c>
      <c r="J797" s="149">
        <v>1.4</v>
      </c>
      <c r="K797" s="11">
        <v>1.56</v>
      </c>
      <c r="L797" s="11">
        <v>1.47</v>
      </c>
      <c r="M797" s="11">
        <v>1.36</v>
      </c>
      <c r="N797" s="11">
        <v>1.4</v>
      </c>
      <c r="O797" s="148">
        <v>1.36</v>
      </c>
      <c r="P797" s="11">
        <v>1.38</v>
      </c>
      <c r="Q797" s="11">
        <v>1.447001027515082</v>
      </c>
      <c r="R797" s="148" t="s">
        <v>107</v>
      </c>
      <c r="S797" s="11">
        <v>1.37</v>
      </c>
      <c r="T797" s="148" t="s">
        <v>107</v>
      </c>
      <c r="U797" s="148">
        <v>1.3</v>
      </c>
      <c r="V797" s="11">
        <v>1.49</v>
      </c>
      <c r="W797" s="149">
        <v>2.06</v>
      </c>
      <c r="X797" s="11">
        <v>1.42</v>
      </c>
      <c r="Y797" s="11">
        <v>1.19</v>
      </c>
      <c r="Z797" s="148">
        <v>1.5</v>
      </c>
      <c r="AA797" s="11">
        <v>1.19</v>
      </c>
      <c r="AB797" s="11">
        <v>1.1499999999999999</v>
      </c>
      <c r="AC797" s="15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1.3600190106695422</v>
      </c>
    </row>
    <row r="798" spans="1:65">
      <c r="A798" s="29"/>
      <c r="B798" s="19">
        <v>1</v>
      </c>
      <c r="C798" s="9">
        <v>5</v>
      </c>
      <c r="D798" s="11">
        <v>1.43</v>
      </c>
      <c r="E798" s="148">
        <v>1.3</v>
      </c>
      <c r="F798" s="11">
        <v>1.4743382237601601</v>
      </c>
      <c r="G798" s="11">
        <v>1.38</v>
      </c>
      <c r="H798" s="148" t="s">
        <v>105</v>
      </c>
      <c r="I798" s="11">
        <v>1.25</v>
      </c>
      <c r="J798" s="11">
        <v>1.34</v>
      </c>
      <c r="K798" s="149">
        <v>2.09</v>
      </c>
      <c r="L798" s="11">
        <v>1.46</v>
      </c>
      <c r="M798" s="11">
        <v>1.34</v>
      </c>
      <c r="N798" s="11">
        <v>1.31</v>
      </c>
      <c r="O798" s="148">
        <v>1.47</v>
      </c>
      <c r="P798" s="11">
        <v>1.28</v>
      </c>
      <c r="Q798" s="11">
        <v>1.361046593864121</v>
      </c>
      <c r="R798" s="148" t="s">
        <v>107</v>
      </c>
      <c r="S798" s="11">
        <v>1.38</v>
      </c>
      <c r="T798" s="148" t="s">
        <v>107</v>
      </c>
      <c r="U798" s="148">
        <v>1.3</v>
      </c>
      <c r="V798" s="11">
        <v>1.39</v>
      </c>
      <c r="W798" s="148">
        <v>2.2400000000000002</v>
      </c>
      <c r="X798" s="11">
        <v>1.6</v>
      </c>
      <c r="Y798" s="11">
        <v>1.22</v>
      </c>
      <c r="Z798" s="148">
        <v>1.5</v>
      </c>
      <c r="AA798" s="11">
        <v>1.25</v>
      </c>
      <c r="AB798" s="11">
        <v>1.18</v>
      </c>
      <c r="AC798" s="15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51</v>
      </c>
    </row>
    <row r="799" spans="1:65">
      <c r="A799" s="29"/>
      <c r="B799" s="19">
        <v>1</v>
      </c>
      <c r="C799" s="9">
        <v>6</v>
      </c>
      <c r="D799" s="11">
        <v>1.35</v>
      </c>
      <c r="E799" s="148">
        <v>1.3</v>
      </c>
      <c r="F799" s="11">
        <v>1.556206185267422</v>
      </c>
      <c r="G799" s="11">
        <v>1.33</v>
      </c>
      <c r="H799" s="148" t="s">
        <v>105</v>
      </c>
      <c r="I799" s="11">
        <v>1.23</v>
      </c>
      <c r="J799" s="11">
        <v>1.34</v>
      </c>
      <c r="K799" s="11">
        <v>1.46</v>
      </c>
      <c r="L799" s="11">
        <v>1.43</v>
      </c>
      <c r="M799" s="11">
        <v>1.4</v>
      </c>
      <c r="N799" s="11">
        <v>1.29</v>
      </c>
      <c r="O799" s="148">
        <v>3.72</v>
      </c>
      <c r="P799" s="11">
        <v>1.3</v>
      </c>
      <c r="Q799" s="11">
        <v>1.4548132043099495</v>
      </c>
      <c r="R799" s="148" t="s">
        <v>107</v>
      </c>
      <c r="S799" s="11">
        <v>1.48</v>
      </c>
      <c r="T799" s="148" t="s">
        <v>107</v>
      </c>
      <c r="U799" s="148">
        <v>1.4</v>
      </c>
      <c r="V799" s="11">
        <v>1.39</v>
      </c>
      <c r="W799" s="148">
        <v>2.4</v>
      </c>
      <c r="X799" s="11">
        <v>1.53</v>
      </c>
      <c r="Y799" s="11">
        <v>1.1200000000000001</v>
      </c>
      <c r="Z799" s="148">
        <v>1.5</v>
      </c>
      <c r="AA799" s="11">
        <v>1.19</v>
      </c>
      <c r="AB799" s="149">
        <v>1.24</v>
      </c>
      <c r="AC799" s="15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20" t="s">
        <v>271</v>
      </c>
      <c r="C800" s="12"/>
      <c r="D800" s="22">
        <v>1.4383333333333332</v>
      </c>
      <c r="E800" s="22">
        <v>1.3</v>
      </c>
      <c r="F800" s="22">
        <v>1.517343089742649</v>
      </c>
      <c r="G800" s="22">
        <v>1.325</v>
      </c>
      <c r="H800" s="22" t="s">
        <v>770</v>
      </c>
      <c r="I800" s="22">
        <v>1.28</v>
      </c>
      <c r="J800" s="22">
        <v>1.3399999999999999</v>
      </c>
      <c r="K800" s="22">
        <v>1.61</v>
      </c>
      <c r="L800" s="22">
        <v>1.4433333333333334</v>
      </c>
      <c r="M800" s="22">
        <v>1.3283333333333334</v>
      </c>
      <c r="N800" s="22">
        <v>1.3283333333333334</v>
      </c>
      <c r="O800" s="22">
        <v>2.64</v>
      </c>
      <c r="P800" s="22">
        <v>1.3299999999999998</v>
      </c>
      <c r="Q800" s="22">
        <v>1.4096467583062413</v>
      </c>
      <c r="R800" s="22" t="s">
        <v>770</v>
      </c>
      <c r="S800" s="22">
        <v>1.4083333333333334</v>
      </c>
      <c r="T800" s="22" t="s">
        <v>770</v>
      </c>
      <c r="U800" s="22">
        <v>1.3499999999999999</v>
      </c>
      <c r="V800" s="22">
        <v>1.3883333333333334</v>
      </c>
      <c r="W800" s="22">
        <v>2.311666666666667</v>
      </c>
      <c r="X800" s="22">
        <v>1.5083333333333331</v>
      </c>
      <c r="Y800" s="22">
        <v>1.1883333333333332</v>
      </c>
      <c r="Z800" s="22">
        <v>1.45</v>
      </c>
      <c r="AA800" s="22">
        <v>1.2166666666666666</v>
      </c>
      <c r="AB800" s="22">
        <v>1.18</v>
      </c>
      <c r="AC800" s="15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272</v>
      </c>
      <c r="C801" s="28"/>
      <c r="D801" s="11">
        <v>1.44</v>
      </c>
      <c r="E801" s="11">
        <v>1.3</v>
      </c>
      <c r="F801" s="11">
        <v>1.5200543270022533</v>
      </c>
      <c r="G801" s="11">
        <v>1.33</v>
      </c>
      <c r="H801" s="11" t="s">
        <v>770</v>
      </c>
      <c r="I801" s="11">
        <v>1.27</v>
      </c>
      <c r="J801" s="11">
        <v>1.33</v>
      </c>
      <c r="K801" s="11">
        <v>1.5249999999999999</v>
      </c>
      <c r="L801" s="11">
        <v>1.4449999999999998</v>
      </c>
      <c r="M801" s="11">
        <v>1.3450000000000002</v>
      </c>
      <c r="N801" s="11">
        <v>1.3149999999999999</v>
      </c>
      <c r="O801" s="11">
        <v>2.625</v>
      </c>
      <c r="P801" s="11">
        <v>1.3149999999999999</v>
      </c>
      <c r="Q801" s="11">
        <v>1.4160945171619979</v>
      </c>
      <c r="R801" s="11" t="s">
        <v>770</v>
      </c>
      <c r="S801" s="11">
        <v>1.43</v>
      </c>
      <c r="T801" s="11" t="s">
        <v>770</v>
      </c>
      <c r="U801" s="11">
        <v>1.35</v>
      </c>
      <c r="V801" s="11">
        <v>1.39</v>
      </c>
      <c r="W801" s="11">
        <v>2.3849999999999998</v>
      </c>
      <c r="X801" s="11">
        <v>1.5</v>
      </c>
      <c r="Y801" s="11">
        <v>1.1850000000000001</v>
      </c>
      <c r="Z801" s="11">
        <v>1.45</v>
      </c>
      <c r="AA801" s="11">
        <v>1.2050000000000001</v>
      </c>
      <c r="AB801" s="11">
        <v>1.1749999999999998</v>
      </c>
      <c r="AC801" s="15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3" t="s">
        <v>273</v>
      </c>
      <c r="C802" s="28"/>
      <c r="D802" s="23">
        <v>5.5647701360134041E-2</v>
      </c>
      <c r="E802" s="23">
        <v>0</v>
      </c>
      <c r="F802" s="23">
        <v>3.4338654420636355E-2</v>
      </c>
      <c r="G802" s="23">
        <v>5.6480084985771707E-2</v>
      </c>
      <c r="H802" s="23" t="s">
        <v>770</v>
      </c>
      <c r="I802" s="23">
        <v>4.816637831516922E-2</v>
      </c>
      <c r="J802" s="23">
        <v>3.0983866769659273E-2</v>
      </c>
      <c r="K802" s="23">
        <v>0.23765521244020604</v>
      </c>
      <c r="L802" s="23">
        <v>2.2509257354845533E-2</v>
      </c>
      <c r="M802" s="23">
        <v>5.9805239458317255E-2</v>
      </c>
      <c r="N802" s="23">
        <v>4.0702170294305721E-2</v>
      </c>
      <c r="O802" s="23">
        <v>1.1760442168558118</v>
      </c>
      <c r="P802" s="23">
        <v>4.4721359549995725E-2</v>
      </c>
      <c r="Q802" s="23">
        <v>4.0373826580989793E-2</v>
      </c>
      <c r="R802" s="23" t="s">
        <v>770</v>
      </c>
      <c r="S802" s="23">
        <v>0.12671490309614994</v>
      </c>
      <c r="T802" s="23" t="s">
        <v>770</v>
      </c>
      <c r="U802" s="23">
        <v>5.4772255750516537E-2</v>
      </c>
      <c r="V802" s="23">
        <v>6.8239773348588009E-2</v>
      </c>
      <c r="W802" s="23">
        <v>0.13775582262346173</v>
      </c>
      <c r="X802" s="23">
        <v>5.8109092805400712E-2</v>
      </c>
      <c r="Y802" s="23">
        <v>4.4459719597256392E-2</v>
      </c>
      <c r="Z802" s="23">
        <v>5.4772255750516662E-2</v>
      </c>
      <c r="AA802" s="23">
        <v>5.2788887719544465E-2</v>
      </c>
      <c r="AB802" s="23">
        <v>3.1622776601683819E-2</v>
      </c>
      <c r="AC802" s="207"/>
      <c r="AD802" s="208"/>
      <c r="AE802" s="208"/>
      <c r="AF802" s="208"/>
      <c r="AG802" s="208"/>
      <c r="AH802" s="208"/>
      <c r="AI802" s="208"/>
      <c r="AJ802" s="208"/>
      <c r="AK802" s="208"/>
      <c r="AL802" s="208"/>
      <c r="AM802" s="208"/>
      <c r="AN802" s="208"/>
      <c r="AO802" s="208"/>
      <c r="AP802" s="208"/>
      <c r="AQ802" s="208"/>
      <c r="AR802" s="208"/>
      <c r="AS802" s="208"/>
      <c r="AT802" s="208"/>
      <c r="AU802" s="208"/>
      <c r="AV802" s="208"/>
      <c r="AW802" s="208"/>
      <c r="AX802" s="208"/>
      <c r="AY802" s="208"/>
      <c r="AZ802" s="208"/>
      <c r="BA802" s="208"/>
      <c r="BB802" s="208"/>
      <c r="BC802" s="208"/>
      <c r="BD802" s="208"/>
      <c r="BE802" s="208"/>
      <c r="BF802" s="208"/>
      <c r="BG802" s="208"/>
      <c r="BH802" s="208"/>
      <c r="BI802" s="208"/>
      <c r="BJ802" s="208"/>
      <c r="BK802" s="208"/>
      <c r="BL802" s="208"/>
      <c r="BM802" s="56"/>
    </row>
    <row r="803" spans="1:65">
      <c r="A803" s="29"/>
      <c r="B803" s="3" t="s">
        <v>87</v>
      </c>
      <c r="C803" s="28"/>
      <c r="D803" s="13">
        <v>3.8689016009363184E-2</v>
      </c>
      <c r="E803" s="13">
        <v>0</v>
      </c>
      <c r="F803" s="13">
        <v>2.2630777872696153E-2</v>
      </c>
      <c r="G803" s="13">
        <v>4.2626479234544684E-2</v>
      </c>
      <c r="H803" s="13" t="s">
        <v>770</v>
      </c>
      <c r="I803" s="13">
        <v>3.7629983058725953E-2</v>
      </c>
      <c r="J803" s="13">
        <v>2.3122288634074086E-2</v>
      </c>
      <c r="K803" s="13">
        <v>0.14761193319267454</v>
      </c>
      <c r="L803" s="13">
        <v>1.5595328421371039E-2</v>
      </c>
      <c r="M803" s="13">
        <v>4.5022764962346744E-2</v>
      </c>
      <c r="N803" s="13">
        <v>3.0641533471246464E-2</v>
      </c>
      <c r="O803" s="13">
        <v>0.44547129426356508</v>
      </c>
      <c r="P803" s="13">
        <v>3.3625082368417845E-2</v>
      </c>
      <c r="Q803" s="13">
        <v>2.8641094900612472E-2</v>
      </c>
      <c r="R803" s="13" t="s">
        <v>770</v>
      </c>
      <c r="S803" s="13">
        <v>8.997507912152658E-2</v>
      </c>
      <c r="T803" s="13" t="s">
        <v>770</v>
      </c>
      <c r="U803" s="13">
        <v>4.0572041296678921E-2</v>
      </c>
      <c r="V803" s="13">
        <v>4.9152297730075394E-2</v>
      </c>
      <c r="W803" s="13">
        <v>5.9591559894792374E-2</v>
      </c>
      <c r="X803" s="13">
        <v>3.8525365395845786E-2</v>
      </c>
      <c r="Y803" s="13">
        <v>3.7413508777494865E-2</v>
      </c>
      <c r="Z803" s="13">
        <v>3.7773969483114941E-2</v>
      </c>
      <c r="AA803" s="13">
        <v>4.3388126892776276E-2</v>
      </c>
      <c r="AB803" s="13">
        <v>2.6798963221765951E-2</v>
      </c>
      <c r="AC803" s="15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29"/>
      <c r="B804" s="3" t="s">
        <v>274</v>
      </c>
      <c r="C804" s="28"/>
      <c r="D804" s="13">
        <v>5.7583255858487226E-2</v>
      </c>
      <c r="E804" s="13">
        <v>-4.4131008609941902E-2</v>
      </c>
      <c r="F804" s="13">
        <v>0.11567785291152322</v>
      </c>
      <c r="G804" s="13">
        <v>-2.574891262167156E-2</v>
      </c>
      <c r="H804" s="13" t="s">
        <v>770</v>
      </c>
      <c r="I804" s="13">
        <v>-5.8836685400558197E-2</v>
      </c>
      <c r="J804" s="13">
        <v>-1.4719655028709422E-2</v>
      </c>
      <c r="K804" s="13">
        <v>0.1838069816446104</v>
      </c>
      <c r="L804" s="13">
        <v>6.1259675056141383E-2</v>
      </c>
      <c r="M804" s="13">
        <v>-2.3297966489902122E-2</v>
      </c>
      <c r="N804" s="13">
        <v>-2.3297966489902122E-2</v>
      </c>
      <c r="O804" s="13">
        <v>0.94114933636134879</v>
      </c>
      <c r="P804" s="13">
        <v>-2.2072493424017625E-2</v>
      </c>
      <c r="Q804" s="13">
        <v>3.6490480829578287E-2</v>
      </c>
      <c r="R804" s="13" t="s">
        <v>770</v>
      </c>
      <c r="S804" s="13">
        <v>3.5524740672562949E-2</v>
      </c>
      <c r="T804" s="13" t="s">
        <v>770</v>
      </c>
      <c r="U804" s="13">
        <v>-7.3668166334013296E-3</v>
      </c>
      <c r="V804" s="13">
        <v>2.0819063881946764E-2</v>
      </c>
      <c r="W804" s="13">
        <v>0.69973114238206513</v>
      </c>
      <c r="X804" s="13">
        <v>0.10905312462564409</v>
      </c>
      <c r="Y804" s="13">
        <v>-0.12623770402421619</v>
      </c>
      <c r="Z804" s="13">
        <v>6.6161567319680259E-2</v>
      </c>
      <c r="AA804" s="13">
        <v>-0.10540466190417641</v>
      </c>
      <c r="AB804" s="13">
        <v>-0.13236506935363956</v>
      </c>
      <c r="AC804" s="15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29"/>
      <c r="B805" s="45" t="s">
        <v>275</v>
      </c>
      <c r="C805" s="46"/>
      <c r="D805" s="44">
        <v>0.24</v>
      </c>
      <c r="E805" s="44" t="s">
        <v>276</v>
      </c>
      <c r="F805" s="44">
        <v>0.7</v>
      </c>
      <c r="G805" s="44">
        <v>0.43</v>
      </c>
      <c r="H805" s="44">
        <v>5.31</v>
      </c>
      <c r="I805" s="44">
        <v>0.7</v>
      </c>
      <c r="J805" s="44">
        <v>0.34</v>
      </c>
      <c r="K805" s="44">
        <v>1.25</v>
      </c>
      <c r="L805" s="44">
        <v>0.27</v>
      </c>
      <c r="M805" s="44">
        <v>0.41</v>
      </c>
      <c r="N805" s="44">
        <v>0.41</v>
      </c>
      <c r="O805" s="44">
        <v>7.33</v>
      </c>
      <c r="P805" s="44">
        <v>0.4</v>
      </c>
      <c r="Q805" s="44">
        <v>7.0000000000000007E-2</v>
      </c>
      <c r="R805" s="44">
        <v>6.51</v>
      </c>
      <c r="S805" s="44">
        <v>0.06</v>
      </c>
      <c r="T805" s="44">
        <v>6.51</v>
      </c>
      <c r="U805" s="44" t="s">
        <v>276</v>
      </c>
      <c r="V805" s="44">
        <v>0.06</v>
      </c>
      <c r="W805" s="44">
        <v>5.39</v>
      </c>
      <c r="X805" s="44">
        <v>0.65</v>
      </c>
      <c r="Y805" s="44">
        <v>1.24</v>
      </c>
      <c r="Z805" s="44" t="s">
        <v>276</v>
      </c>
      <c r="AA805" s="44">
        <v>1.07</v>
      </c>
      <c r="AB805" s="44">
        <v>1.29</v>
      </c>
      <c r="AC805" s="15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B806" s="30" t="s">
        <v>321</v>
      </c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BM806" s="55"/>
    </row>
    <row r="807" spans="1:65">
      <c r="BM807" s="55"/>
    </row>
    <row r="808" spans="1:65" ht="15">
      <c r="B808" s="8" t="s">
        <v>613</v>
      </c>
      <c r="BM808" s="27" t="s">
        <v>67</v>
      </c>
    </row>
    <row r="809" spans="1:65" ht="15">
      <c r="A809" s="24" t="s">
        <v>9</v>
      </c>
      <c r="B809" s="18" t="s">
        <v>114</v>
      </c>
      <c r="C809" s="15" t="s">
        <v>115</v>
      </c>
      <c r="D809" s="16" t="s">
        <v>240</v>
      </c>
      <c r="E809" s="17" t="s">
        <v>240</v>
      </c>
      <c r="F809" s="17" t="s">
        <v>240</v>
      </c>
      <c r="G809" s="17" t="s">
        <v>240</v>
      </c>
      <c r="H809" s="17" t="s">
        <v>240</v>
      </c>
      <c r="I809" s="17" t="s">
        <v>240</v>
      </c>
      <c r="J809" s="17" t="s">
        <v>240</v>
      </c>
      <c r="K809" s="17" t="s">
        <v>240</v>
      </c>
      <c r="L809" s="17" t="s">
        <v>240</v>
      </c>
      <c r="M809" s="17" t="s">
        <v>240</v>
      </c>
      <c r="N809" s="17" t="s">
        <v>240</v>
      </c>
      <c r="O809" s="17" t="s">
        <v>240</v>
      </c>
      <c r="P809" s="17" t="s">
        <v>240</v>
      </c>
      <c r="Q809" s="17" t="s">
        <v>240</v>
      </c>
      <c r="R809" s="17" t="s">
        <v>240</v>
      </c>
      <c r="S809" s="17" t="s">
        <v>240</v>
      </c>
      <c r="T809" s="17" t="s">
        <v>240</v>
      </c>
      <c r="U809" s="17" t="s">
        <v>240</v>
      </c>
      <c r="V809" s="17" t="s">
        <v>240</v>
      </c>
      <c r="W809" s="17" t="s">
        <v>240</v>
      </c>
      <c r="X809" s="17" t="s">
        <v>240</v>
      </c>
      <c r="Y809" s="17" t="s">
        <v>240</v>
      </c>
      <c r="Z809" s="17" t="s">
        <v>240</v>
      </c>
      <c r="AA809" s="17" t="s">
        <v>240</v>
      </c>
      <c r="AB809" s="17" t="s">
        <v>240</v>
      </c>
      <c r="AC809" s="15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9" t="s">
        <v>241</v>
      </c>
      <c r="C810" s="9" t="s">
        <v>241</v>
      </c>
      <c r="D810" s="151" t="s">
        <v>243</v>
      </c>
      <c r="E810" s="152" t="s">
        <v>244</v>
      </c>
      <c r="F810" s="152" t="s">
        <v>245</v>
      </c>
      <c r="G810" s="152" t="s">
        <v>246</v>
      </c>
      <c r="H810" s="152" t="s">
        <v>248</v>
      </c>
      <c r="I810" s="152" t="s">
        <v>249</v>
      </c>
      <c r="J810" s="152" t="s">
        <v>250</v>
      </c>
      <c r="K810" s="152" t="s">
        <v>251</v>
      </c>
      <c r="L810" s="152" t="s">
        <v>252</v>
      </c>
      <c r="M810" s="152" t="s">
        <v>253</v>
      </c>
      <c r="N810" s="152" t="s">
        <v>254</v>
      </c>
      <c r="O810" s="152" t="s">
        <v>255</v>
      </c>
      <c r="P810" s="152" t="s">
        <v>256</v>
      </c>
      <c r="Q810" s="152" t="s">
        <v>257</v>
      </c>
      <c r="R810" s="152" t="s">
        <v>258</v>
      </c>
      <c r="S810" s="152" t="s">
        <v>259</v>
      </c>
      <c r="T810" s="152" t="s">
        <v>260</v>
      </c>
      <c r="U810" s="152" t="s">
        <v>261</v>
      </c>
      <c r="V810" s="152" t="s">
        <v>279</v>
      </c>
      <c r="W810" s="152" t="s">
        <v>308</v>
      </c>
      <c r="X810" s="152" t="s">
        <v>280</v>
      </c>
      <c r="Y810" s="152" t="s">
        <v>262</v>
      </c>
      <c r="Z810" s="152" t="s">
        <v>263</v>
      </c>
      <c r="AA810" s="152" t="s">
        <v>281</v>
      </c>
      <c r="AB810" s="152" t="s">
        <v>265</v>
      </c>
      <c r="AC810" s="15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 t="s">
        <v>3</v>
      </c>
    </row>
    <row r="811" spans="1:65">
      <c r="A811" s="29"/>
      <c r="B811" s="19"/>
      <c r="C811" s="9"/>
      <c r="D811" s="10" t="s">
        <v>304</v>
      </c>
      <c r="E811" s="11" t="s">
        <v>118</v>
      </c>
      <c r="F811" s="11" t="s">
        <v>118</v>
      </c>
      <c r="G811" s="11" t="s">
        <v>304</v>
      </c>
      <c r="H811" s="11" t="s">
        <v>304</v>
      </c>
      <c r="I811" s="11" t="s">
        <v>305</v>
      </c>
      <c r="J811" s="11" t="s">
        <v>305</v>
      </c>
      <c r="K811" s="11" t="s">
        <v>305</v>
      </c>
      <c r="L811" s="11" t="s">
        <v>305</v>
      </c>
      <c r="M811" s="11" t="s">
        <v>305</v>
      </c>
      <c r="N811" s="11" t="s">
        <v>304</v>
      </c>
      <c r="O811" s="11" t="s">
        <v>304</v>
      </c>
      <c r="P811" s="11" t="s">
        <v>305</v>
      </c>
      <c r="Q811" s="11" t="s">
        <v>304</v>
      </c>
      <c r="R811" s="11" t="s">
        <v>118</v>
      </c>
      <c r="S811" s="11" t="s">
        <v>305</v>
      </c>
      <c r="T811" s="11" t="s">
        <v>304</v>
      </c>
      <c r="U811" s="11" t="s">
        <v>305</v>
      </c>
      <c r="V811" s="11" t="s">
        <v>305</v>
      </c>
      <c r="W811" s="11" t="s">
        <v>304</v>
      </c>
      <c r="X811" s="11" t="s">
        <v>304</v>
      </c>
      <c r="Y811" s="11" t="s">
        <v>305</v>
      </c>
      <c r="Z811" s="11" t="s">
        <v>305</v>
      </c>
      <c r="AA811" s="11" t="s">
        <v>305</v>
      </c>
      <c r="AB811" s="11" t="s">
        <v>305</v>
      </c>
      <c r="AC811" s="15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</v>
      </c>
    </row>
    <row r="812" spans="1:65">
      <c r="A812" s="29"/>
      <c r="B812" s="19"/>
      <c r="C812" s="9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15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3</v>
      </c>
    </row>
    <row r="813" spans="1:65">
      <c r="A813" s="29"/>
      <c r="B813" s="18">
        <v>1</v>
      </c>
      <c r="C813" s="14">
        <v>1</v>
      </c>
      <c r="D813" s="21">
        <v>8.3000000000000007</v>
      </c>
      <c r="E813" s="146">
        <v>8</v>
      </c>
      <c r="F813" s="21">
        <v>8.6271469138960342</v>
      </c>
      <c r="G813" s="147">
        <v>9.4</v>
      </c>
      <c r="H813" s="146">
        <v>5.85</v>
      </c>
      <c r="I813" s="21">
        <v>7.7000000000000011</v>
      </c>
      <c r="J813" s="21">
        <v>6.9</v>
      </c>
      <c r="K813" s="21">
        <v>7.4</v>
      </c>
      <c r="L813" s="21">
        <v>8.4</v>
      </c>
      <c r="M813" s="21">
        <v>7.1</v>
      </c>
      <c r="N813" s="21">
        <v>8.1</v>
      </c>
      <c r="O813" s="21">
        <v>8</v>
      </c>
      <c r="P813" s="21">
        <v>7.4</v>
      </c>
      <c r="Q813" s="21">
        <v>7.531186422542107</v>
      </c>
      <c r="R813" s="21">
        <v>7.9</v>
      </c>
      <c r="S813" s="21">
        <v>8.1999999999999993</v>
      </c>
      <c r="T813" s="21">
        <v>7.8035999999999994</v>
      </c>
      <c r="U813" s="146">
        <v>8</v>
      </c>
      <c r="V813" s="146">
        <v>8</v>
      </c>
      <c r="W813" s="21">
        <v>7.5</v>
      </c>
      <c r="X813" s="21">
        <v>7.5</v>
      </c>
      <c r="Y813" s="21">
        <v>7.52</v>
      </c>
      <c r="Z813" s="21">
        <v>7.6</v>
      </c>
      <c r="AA813" s="146">
        <v>8</v>
      </c>
      <c r="AB813" s="21">
        <v>7.2</v>
      </c>
      <c r="AC813" s="15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</v>
      </c>
    </row>
    <row r="814" spans="1:65">
      <c r="A814" s="29"/>
      <c r="B814" s="19">
        <v>1</v>
      </c>
      <c r="C814" s="9">
        <v>2</v>
      </c>
      <c r="D814" s="11">
        <v>8</v>
      </c>
      <c r="E814" s="148">
        <v>8</v>
      </c>
      <c r="F814" s="11">
        <v>8.3273440499661007</v>
      </c>
      <c r="G814" s="11">
        <v>7.4</v>
      </c>
      <c r="H814" s="148">
        <v>6.14</v>
      </c>
      <c r="I814" s="11">
        <v>7.4</v>
      </c>
      <c r="J814" s="11">
        <v>6.7</v>
      </c>
      <c r="K814" s="11">
        <v>7.8</v>
      </c>
      <c r="L814" s="11">
        <v>8.3000000000000007</v>
      </c>
      <c r="M814" s="11">
        <v>7.4</v>
      </c>
      <c r="N814" s="11">
        <v>7.8</v>
      </c>
      <c r="O814" s="11">
        <v>8.1</v>
      </c>
      <c r="P814" s="11">
        <v>7.6</v>
      </c>
      <c r="Q814" s="11">
        <v>7.5598778023506013</v>
      </c>
      <c r="R814" s="11">
        <v>8.3000000000000007</v>
      </c>
      <c r="S814" s="11">
        <v>7.9</v>
      </c>
      <c r="T814" s="11">
        <v>7.80722</v>
      </c>
      <c r="U814" s="148">
        <v>8</v>
      </c>
      <c r="V814" s="148">
        <v>8</v>
      </c>
      <c r="W814" s="11">
        <v>7.2</v>
      </c>
      <c r="X814" s="11">
        <v>7.6</v>
      </c>
      <c r="Y814" s="11">
        <v>7.48</v>
      </c>
      <c r="Z814" s="11">
        <v>7.3</v>
      </c>
      <c r="AA814" s="148">
        <v>8</v>
      </c>
      <c r="AB814" s="11">
        <v>6.9</v>
      </c>
      <c r="AC814" s="15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29</v>
      </c>
    </row>
    <row r="815" spans="1:65">
      <c r="A815" s="29"/>
      <c r="B815" s="19">
        <v>1</v>
      </c>
      <c r="C815" s="9">
        <v>3</v>
      </c>
      <c r="D815" s="11">
        <v>8.1</v>
      </c>
      <c r="E815" s="148">
        <v>8</v>
      </c>
      <c r="F815" s="11">
        <v>8.4798339385082819</v>
      </c>
      <c r="G815" s="11">
        <v>7.4</v>
      </c>
      <c r="H815" s="148">
        <v>6.11</v>
      </c>
      <c r="I815" s="11">
        <v>7.4</v>
      </c>
      <c r="J815" s="11">
        <v>6.7</v>
      </c>
      <c r="K815" s="11">
        <v>7.7000000000000011</v>
      </c>
      <c r="L815" s="11">
        <v>8.1999999999999993</v>
      </c>
      <c r="M815" s="11">
        <v>7.7000000000000011</v>
      </c>
      <c r="N815" s="11">
        <v>8.1999999999999993</v>
      </c>
      <c r="O815" s="11">
        <v>8</v>
      </c>
      <c r="P815" s="11">
        <v>7.2</v>
      </c>
      <c r="Q815" s="11">
        <v>7.5952858672343266</v>
      </c>
      <c r="R815" s="11">
        <v>8</v>
      </c>
      <c r="S815" s="11">
        <v>8.4</v>
      </c>
      <c r="T815" s="11">
        <v>7.8476999999999997</v>
      </c>
      <c r="U815" s="148">
        <v>7</v>
      </c>
      <c r="V815" s="148">
        <v>8</v>
      </c>
      <c r="W815" s="11">
        <v>7.3</v>
      </c>
      <c r="X815" s="11">
        <v>7.5</v>
      </c>
      <c r="Y815" s="11">
        <v>7.4</v>
      </c>
      <c r="Z815" s="11">
        <v>7.8</v>
      </c>
      <c r="AA815" s="148">
        <v>8</v>
      </c>
      <c r="AB815" s="11">
        <v>7</v>
      </c>
      <c r="AC815" s="15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16</v>
      </c>
    </row>
    <row r="816" spans="1:65">
      <c r="A816" s="29"/>
      <c r="B816" s="19">
        <v>1</v>
      </c>
      <c r="C816" s="9">
        <v>4</v>
      </c>
      <c r="D816" s="11">
        <v>8.1</v>
      </c>
      <c r="E816" s="148">
        <v>8</v>
      </c>
      <c r="F816" s="11">
        <v>8.5868102319922102</v>
      </c>
      <c r="G816" s="11">
        <v>8.1999999999999993</v>
      </c>
      <c r="H816" s="148">
        <v>6.01</v>
      </c>
      <c r="I816" s="11">
        <v>7.4</v>
      </c>
      <c r="J816" s="11">
        <v>7.5</v>
      </c>
      <c r="K816" s="11">
        <v>7.6</v>
      </c>
      <c r="L816" s="11">
        <v>8.5</v>
      </c>
      <c r="M816" s="11">
        <v>7.3</v>
      </c>
      <c r="N816" s="11">
        <v>8.1</v>
      </c>
      <c r="O816" s="11">
        <v>7.9</v>
      </c>
      <c r="P816" s="11">
        <v>7.3</v>
      </c>
      <c r="Q816" s="11">
        <v>7.554518465239151</v>
      </c>
      <c r="R816" s="11">
        <v>7.8</v>
      </c>
      <c r="S816" s="11">
        <v>8.1</v>
      </c>
      <c r="T816" s="11">
        <v>7.8608400000000005</v>
      </c>
      <c r="U816" s="148">
        <v>7</v>
      </c>
      <c r="V816" s="148">
        <v>8</v>
      </c>
      <c r="W816" s="11">
        <v>7.6</v>
      </c>
      <c r="X816" s="11">
        <v>7.3</v>
      </c>
      <c r="Y816" s="11">
        <v>7.78</v>
      </c>
      <c r="Z816" s="11">
        <v>7.2</v>
      </c>
      <c r="AA816" s="148">
        <v>8</v>
      </c>
      <c r="AB816" s="11">
        <v>6.9</v>
      </c>
      <c r="AC816" s="15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7.7034908565571145</v>
      </c>
    </row>
    <row r="817" spans="1:65">
      <c r="A817" s="29"/>
      <c r="B817" s="19">
        <v>1</v>
      </c>
      <c r="C817" s="9">
        <v>5</v>
      </c>
      <c r="D817" s="11">
        <v>8.1999999999999993</v>
      </c>
      <c r="E817" s="148">
        <v>8</v>
      </c>
      <c r="F817" s="11">
        <v>8.6603444509347796</v>
      </c>
      <c r="G817" s="11">
        <v>7.3</v>
      </c>
      <c r="H817" s="148">
        <v>6.12</v>
      </c>
      <c r="I817" s="149">
        <v>7.9</v>
      </c>
      <c r="J817" s="11">
        <v>6.6</v>
      </c>
      <c r="K817" s="11">
        <v>7.4</v>
      </c>
      <c r="L817" s="11">
        <v>8.5</v>
      </c>
      <c r="M817" s="11">
        <v>7.6</v>
      </c>
      <c r="N817" s="11">
        <v>7.8</v>
      </c>
      <c r="O817" s="149">
        <v>7.6</v>
      </c>
      <c r="P817" s="11">
        <v>7.2</v>
      </c>
      <c r="Q817" s="11">
        <v>7.4235332558488132</v>
      </c>
      <c r="R817" s="11">
        <v>7.9</v>
      </c>
      <c r="S817" s="11">
        <v>8.1</v>
      </c>
      <c r="T817" s="11">
        <v>7.8535000000000004</v>
      </c>
      <c r="U817" s="148">
        <v>8</v>
      </c>
      <c r="V817" s="148">
        <v>8</v>
      </c>
      <c r="W817" s="11">
        <v>7.2</v>
      </c>
      <c r="X817" s="11">
        <v>7.6</v>
      </c>
      <c r="Y817" s="11">
        <v>7.52</v>
      </c>
      <c r="Z817" s="11">
        <v>7.4</v>
      </c>
      <c r="AA817" s="148">
        <v>9</v>
      </c>
      <c r="AB817" s="11">
        <v>6.9</v>
      </c>
      <c r="AC817" s="15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52</v>
      </c>
    </row>
    <row r="818" spans="1:65">
      <c r="A818" s="29"/>
      <c r="B818" s="19">
        <v>1</v>
      </c>
      <c r="C818" s="9">
        <v>6</v>
      </c>
      <c r="D818" s="11">
        <v>8.3000000000000007</v>
      </c>
      <c r="E818" s="148">
        <v>8</v>
      </c>
      <c r="F818" s="11">
        <v>8.2983020459735304</v>
      </c>
      <c r="G818" s="11">
        <v>8.6999999999999993</v>
      </c>
      <c r="H818" s="148">
        <v>6.02</v>
      </c>
      <c r="I818" s="11">
        <v>7.3</v>
      </c>
      <c r="J818" s="11">
        <v>7.4</v>
      </c>
      <c r="K818" s="11">
        <v>7.5</v>
      </c>
      <c r="L818" s="11">
        <v>8.1999999999999993</v>
      </c>
      <c r="M818" s="11">
        <v>7.3</v>
      </c>
      <c r="N818" s="11">
        <v>7.6</v>
      </c>
      <c r="O818" s="11">
        <v>8</v>
      </c>
      <c r="P818" s="11">
        <v>7.5</v>
      </c>
      <c r="Q818" s="11">
        <v>7.7105993423679351</v>
      </c>
      <c r="R818" s="11">
        <v>8.5</v>
      </c>
      <c r="S818" s="11">
        <v>8.6999999999999993</v>
      </c>
      <c r="T818" s="11">
        <v>7.8912600000000008</v>
      </c>
      <c r="U818" s="148">
        <v>7</v>
      </c>
      <c r="V818" s="148">
        <v>8</v>
      </c>
      <c r="W818" s="11">
        <v>7.5</v>
      </c>
      <c r="X818" s="11">
        <v>7.7000000000000011</v>
      </c>
      <c r="Y818" s="11">
        <v>7.36</v>
      </c>
      <c r="Z818" s="11">
        <v>7.5</v>
      </c>
      <c r="AA818" s="148">
        <v>8</v>
      </c>
      <c r="AB818" s="11">
        <v>7</v>
      </c>
      <c r="AC818" s="15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20" t="s">
        <v>271</v>
      </c>
      <c r="C819" s="12"/>
      <c r="D819" s="22">
        <v>8.1666666666666661</v>
      </c>
      <c r="E819" s="22">
        <v>8</v>
      </c>
      <c r="F819" s="22">
        <v>8.4966302718784892</v>
      </c>
      <c r="G819" s="22">
        <v>8.0666666666666682</v>
      </c>
      <c r="H819" s="22">
        <v>6.041666666666667</v>
      </c>
      <c r="I819" s="22">
        <v>7.5166666666666657</v>
      </c>
      <c r="J819" s="22">
        <v>6.9666666666666659</v>
      </c>
      <c r="K819" s="22">
        <v>7.5666666666666664</v>
      </c>
      <c r="L819" s="22">
        <v>8.3500000000000014</v>
      </c>
      <c r="M819" s="22">
        <v>7.3999999999999995</v>
      </c>
      <c r="N819" s="22">
        <v>7.9333333333333327</v>
      </c>
      <c r="O819" s="22">
        <v>7.9333333333333336</v>
      </c>
      <c r="P819" s="22">
        <v>7.3666666666666671</v>
      </c>
      <c r="Q819" s="22">
        <v>7.562500192597156</v>
      </c>
      <c r="R819" s="22">
        <v>8.0666666666666664</v>
      </c>
      <c r="S819" s="22">
        <v>8.2333333333333343</v>
      </c>
      <c r="T819" s="22">
        <v>7.8440200000000004</v>
      </c>
      <c r="U819" s="22">
        <v>7.5</v>
      </c>
      <c r="V819" s="22">
        <v>8</v>
      </c>
      <c r="W819" s="22">
        <v>7.3833333333333337</v>
      </c>
      <c r="X819" s="22">
        <v>7.5333333333333341</v>
      </c>
      <c r="Y819" s="22">
        <v>7.5100000000000007</v>
      </c>
      <c r="Z819" s="22">
        <v>7.4666666666666659</v>
      </c>
      <c r="AA819" s="22">
        <v>8.1666666666666661</v>
      </c>
      <c r="AB819" s="22">
        <v>6.9833333333333334</v>
      </c>
      <c r="AC819" s="15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272</v>
      </c>
      <c r="C820" s="28"/>
      <c r="D820" s="11">
        <v>8.1499999999999986</v>
      </c>
      <c r="E820" s="11">
        <v>8</v>
      </c>
      <c r="F820" s="11">
        <v>8.533322085250246</v>
      </c>
      <c r="G820" s="11">
        <v>7.8</v>
      </c>
      <c r="H820" s="11">
        <v>6.0649999999999995</v>
      </c>
      <c r="I820" s="11">
        <v>7.4</v>
      </c>
      <c r="J820" s="11">
        <v>6.8000000000000007</v>
      </c>
      <c r="K820" s="11">
        <v>7.55</v>
      </c>
      <c r="L820" s="11">
        <v>8.3500000000000014</v>
      </c>
      <c r="M820" s="11">
        <v>7.35</v>
      </c>
      <c r="N820" s="11">
        <v>7.9499999999999993</v>
      </c>
      <c r="O820" s="11">
        <v>8</v>
      </c>
      <c r="P820" s="11">
        <v>7.35</v>
      </c>
      <c r="Q820" s="11">
        <v>7.5571981337948761</v>
      </c>
      <c r="R820" s="11">
        <v>7.95</v>
      </c>
      <c r="S820" s="11">
        <v>8.1499999999999986</v>
      </c>
      <c r="T820" s="11">
        <v>7.8506</v>
      </c>
      <c r="U820" s="11">
        <v>7.5</v>
      </c>
      <c r="V820" s="11">
        <v>8</v>
      </c>
      <c r="W820" s="11">
        <v>7.4</v>
      </c>
      <c r="X820" s="11">
        <v>7.55</v>
      </c>
      <c r="Y820" s="11">
        <v>7.5</v>
      </c>
      <c r="Z820" s="11">
        <v>7.45</v>
      </c>
      <c r="AA820" s="11">
        <v>8</v>
      </c>
      <c r="AB820" s="11">
        <v>6.95</v>
      </c>
      <c r="AC820" s="15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3" t="s">
        <v>273</v>
      </c>
      <c r="C821" s="28"/>
      <c r="D821" s="23">
        <v>0.12110601416390003</v>
      </c>
      <c r="E821" s="23">
        <v>0</v>
      </c>
      <c r="F821" s="23">
        <v>0.15507635436028624</v>
      </c>
      <c r="G821" s="23">
        <v>0.85712698398000886</v>
      </c>
      <c r="H821" s="23">
        <v>0.1083358974055539</v>
      </c>
      <c r="I821" s="23">
        <v>0.23166067138525426</v>
      </c>
      <c r="J821" s="23">
        <v>0.38815804341359039</v>
      </c>
      <c r="K821" s="23">
        <v>0.16329931618554519</v>
      </c>
      <c r="L821" s="23">
        <v>0.1378404875209025</v>
      </c>
      <c r="M821" s="23">
        <v>0.21908902300206679</v>
      </c>
      <c r="N821" s="23">
        <v>0.23380903889000229</v>
      </c>
      <c r="O821" s="23">
        <v>0.17511900715418269</v>
      </c>
      <c r="P821" s="23">
        <v>0.16329931618554505</v>
      </c>
      <c r="Q821" s="23">
        <v>9.3135605684124073E-2</v>
      </c>
      <c r="R821" s="23">
        <v>0.27325202042558933</v>
      </c>
      <c r="S821" s="23">
        <v>0.28047578623950153</v>
      </c>
      <c r="T821" s="23">
        <v>3.3484202842534991E-2</v>
      </c>
      <c r="U821" s="23">
        <v>0.54772255750516607</v>
      </c>
      <c r="V821" s="23">
        <v>0</v>
      </c>
      <c r="W821" s="23">
        <v>0.17224014243685068</v>
      </c>
      <c r="X821" s="23">
        <v>0.13662601021279489</v>
      </c>
      <c r="Y821" s="23">
        <v>0.14737706741552425</v>
      </c>
      <c r="Z821" s="23">
        <v>0.21602468994692856</v>
      </c>
      <c r="AA821" s="23">
        <v>0.40824829046386302</v>
      </c>
      <c r="AB821" s="23">
        <v>0.11690451944500113</v>
      </c>
      <c r="AC821" s="207"/>
      <c r="AD821" s="208"/>
      <c r="AE821" s="208"/>
      <c r="AF821" s="208"/>
      <c r="AG821" s="208"/>
      <c r="AH821" s="208"/>
      <c r="AI821" s="208"/>
      <c r="AJ821" s="208"/>
      <c r="AK821" s="208"/>
      <c r="AL821" s="208"/>
      <c r="AM821" s="208"/>
      <c r="AN821" s="208"/>
      <c r="AO821" s="208"/>
      <c r="AP821" s="208"/>
      <c r="AQ821" s="208"/>
      <c r="AR821" s="208"/>
      <c r="AS821" s="208"/>
      <c r="AT821" s="208"/>
      <c r="AU821" s="208"/>
      <c r="AV821" s="208"/>
      <c r="AW821" s="208"/>
      <c r="AX821" s="208"/>
      <c r="AY821" s="208"/>
      <c r="AZ821" s="208"/>
      <c r="BA821" s="208"/>
      <c r="BB821" s="208"/>
      <c r="BC821" s="208"/>
      <c r="BD821" s="208"/>
      <c r="BE821" s="208"/>
      <c r="BF821" s="208"/>
      <c r="BG821" s="208"/>
      <c r="BH821" s="208"/>
      <c r="BI821" s="208"/>
      <c r="BJ821" s="208"/>
      <c r="BK821" s="208"/>
      <c r="BL821" s="208"/>
      <c r="BM821" s="56"/>
    </row>
    <row r="822" spans="1:65">
      <c r="A822" s="29"/>
      <c r="B822" s="3" t="s">
        <v>87</v>
      </c>
      <c r="C822" s="28"/>
      <c r="D822" s="13">
        <v>1.4829307856804086E-2</v>
      </c>
      <c r="E822" s="13">
        <v>0</v>
      </c>
      <c r="F822" s="13">
        <v>1.8251512587707429E-2</v>
      </c>
      <c r="G822" s="13">
        <v>0.10625541123719116</v>
      </c>
      <c r="H822" s="13">
        <v>1.7931458880919265E-2</v>
      </c>
      <c r="I822" s="13">
        <v>3.0819601514667977E-2</v>
      </c>
      <c r="J822" s="13">
        <v>5.5716465561759396E-2</v>
      </c>
      <c r="K822" s="13">
        <v>2.158140742540245E-2</v>
      </c>
      <c r="L822" s="13">
        <v>1.6507842816874549E-2</v>
      </c>
      <c r="M822" s="13">
        <v>2.9606624730009027E-2</v>
      </c>
      <c r="N822" s="13">
        <v>2.9471727591176763E-2</v>
      </c>
      <c r="O822" s="13">
        <v>2.2073824431199499E-2</v>
      </c>
      <c r="P822" s="13">
        <v>2.2167327988988014E-2</v>
      </c>
      <c r="Q822" s="13">
        <v>1.2315451677646692E-2</v>
      </c>
      <c r="R822" s="13">
        <v>3.3874217408130909E-2</v>
      </c>
      <c r="S822" s="13">
        <v>3.4065884968360508E-2</v>
      </c>
      <c r="T822" s="13">
        <v>4.2687554140013653E-3</v>
      </c>
      <c r="U822" s="13">
        <v>7.3029674334022146E-2</v>
      </c>
      <c r="V822" s="13">
        <v>0</v>
      </c>
      <c r="W822" s="13">
        <v>2.3328235995961715E-2</v>
      </c>
      <c r="X822" s="13">
        <v>1.8136196045946223E-2</v>
      </c>
      <c r="Y822" s="13">
        <v>1.9624110175169674E-2</v>
      </c>
      <c r="Z822" s="13">
        <v>2.8931878117892221E-2</v>
      </c>
      <c r="AA822" s="13">
        <v>4.9989586587411802E-2</v>
      </c>
      <c r="AB822" s="13">
        <v>1.6740503977804459E-2</v>
      </c>
      <c r="AC822" s="15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3" t="s">
        <v>274</v>
      </c>
      <c r="C823" s="28"/>
      <c r="D823" s="13">
        <v>6.0125444260805683E-2</v>
      </c>
      <c r="E823" s="13">
        <v>3.8490231112626061E-2</v>
      </c>
      <c r="F823" s="13">
        <v>0.10295844184020342</v>
      </c>
      <c r="G823" s="13">
        <v>4.7144316371898309E-2</v>
      </c>
      <c r="H823" s="13">
        <v>-0.21572352337848544</v>
      </c>
      <c r="I823" s="13">
        <v>-2.4251887017095131E-2</v>
      </c>
      <c r="J823" s="13">
        <v>-9.5648090406088238E-2</v>
      </c>
      <c r="K823" s="13">
        <v>-1.7761323072641111E-2</v>
      </c>
      <c r="L823" s="13">
        <v>8.3924178723803644E-2</v>
      </c>
      <c r="M823" s="13">
        <v>-3.9396536220820955E-2</v>
      </c>
      <c r="N823" s="13">
        <v>2.9836145853354257E-2</v>
      </c>
      <c r="O823" s="13">
        <v>2.9836145853354257E-2</v>
      </c>
      <c r="P823" s="13">
        <v>-4.3723578850456746E-2</v>
      </c>
      <c r="Q823" s="13">
        <v>-1.8302178400062541E-2</v>
      </c>
      <c r="R823" s="13">
        <v>4.7144316371897865E-2</v>
      </c>
      <c r="S823" s="13">
        <v>6.8779529520077931E-2</v>
      </c>
      <c r="T823" s="13">
        <v>1.824226783150773E-2</v>
      </c>
      <c r="U823" s="13">
        <v>-2.6415408331913026E-2</v>
      </c>
      <c r="V823" s="13">
        <v>3.8490231112626061E-2</v>
      </c>
      <c r="W823" s="13">
        <v>-4.1560057535638739E-2</v>
      </c>
      <c r="X823" s="13">
        <v>-2.2088365702277013E-2</v>
      </c>
      <c r="Y823" s="13">
        <v>-2.5117295543022111E-2</v>
      </c>
      <c r="Z823" s="13">
        <v>-3.0742450961549039E-2</v>
      </c>
      <c r="AA823" s="13">
        <v>6.0125444260805683E-2</v>
      </c>
      <c r="AB823" s="13">
        <v>-9.348456909127012E-2</v>
      </c>
      <c r="AC823" s="15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29"/>
      <c r="B824" s="45" t="s">
        <v>275</v>
      </c>
      <c r="C824" s="46"/>
      <c r="D824" s="44">
        <v>1.1000000000000001</v>
      </c>
      <c r="E824" s="44" t="s">
        <v>276</v>
      </c>
      <c r="F824" s="44">
        <v>1.7</v>
      </c>
      <c r="G824" s="44">
        <v>0.92</v>
      </c>
      <c r="H824" s="44">
        <v>2.77</v>
      </c>
      <c r="I824" s="44">
        <v>0.08</v>
      </c>
      <c r="J824" s="44">
        <v>1.08</v>
      </c>
      <c r="K824" s="44">
        <v>0.01</v>
      </c>
      <c r="L824" s="44">
        <v>1.43</v>
      </c>
      <c r="M824" s="44">
        <v>0.3</v>
      </c>
      <c r="N824" s="44">
        <v>0.67</v>
      </c>
      <c r="O824" s="44">
        <v>0.67</v>
      </c>
      <c r="P824" s="44">
        <v>0.36</v>
      </c>
      <c r="Q824" s="44">
        <v>0</v>
      </c>
      <c r="R824" s="44">
        <v>0.92</v>
      </c>
      <c r="S824" s="44">
        <v>1.22</v>
      </c>
      <c r="T824" s="44">
        <v>0.51</v>
      </c>
      <c r="U824" s="44" t="s">
        <v>276</v>
      </c>
      <c r="V824" s="44" t="s">
        <v>276</v>
      </c>
      <c r="W824" s="44">
        <v>0.33</v>
      </c>
      <c r="X824" s="44">
        <v>0.05</v>
      </c>
      <c r="Y824" s="44">
        <v>0.1</v>
      </c>
      <c r="Z824" s="44">
        <v>0.17</v>
      </c>
      <c r="AA824" s="44" t="s">
        <v>276</v>
      </c>
      <c r="AB824" s="44">
        <v>1.05</v>
      </c>
      <c r="AC824" s="15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B825" s="30" t="s">
        <v>322</v>
      </c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BM825" s="55"/>
    </row>
    <row r="826" spans="1:65">
      <c r="BM826" s="55"/>
    </row>
    <row r="827" spans="1:65" ht="15">
      <c r="B827" s="8" t="s">
        <v>614</v>
      </c>
      <c r="BM827" s="27" t="s">
        <v>67</v>
      </c>
    </row>
    <row r="828" spans="1:65" ht="15">
      <c r="A828" s="24" t="s">
        <v>61</v>
      </c>
      <c r="B828" s="18" t="s">
        <v>114</v>
      </c>
      <c r="C828" s="15" t="s">
        <v>115</v>
      </c>
      <c r="D828" s="16" t="s">
        <v>240</v>
      </c>
      <c r="E828" s="17" t="s">
        <v>240</v>
      </c>
      <c r="F828" s="17" t="s">
        <v>240</v>
      </c>
      <c r="G828" s="17" t="s">
        <v>240</v>
      </c>
      <c r="H828" s="17" t="s">
        <v>240</v>
      </c>
      <c r="I828" s="17" t="s">
        <v>240</v>
      </c>
      <c r="J828" s="17" t="s">
        <v>240</v>
      </c>
      <c r="K828" s="17" t="s">
        <v>240</v>
      </c>
      <c r="L828" s="17" t="s">
        <v>240</v>
      </c>
      <c r="M828" s="17" t="s">
        <v>240</v>
      </c>
      <c r="N828" s="17" t="s">
        <v>240</v>
      </c>
      <c r="O828" s="17" t="s">
        <v>240</v>
      </c>
      <c r="P828" s="17" t="s">
        <v>240</v>
      </c>
      <c r="Q828" s="17" t="s">
        <v>240</v>
      </c>
      <c r="R828" s="17" t="s">
        <v>240</v>
      </c>
      <c r="S828" s="17" t="s">
        <v>240</v>
      </c>
      <c r="T828" s="17" t="s">
        <v>240</v>
      </c>
      <c r="U828" s="17" t="s">
        <v>240</v>
      </c>
      <c r="V828" s="17" t="s">
        <v>240</v>
      </c>
      <c r="W828" s="17" t="s">
        <v>240</v>
      </c>
      <c r="X828" s="17" t="s">
        <v>240</v>
      </c>
      <c r="Y828" s="17" t="s">
        <v>240</v>
      </c>
      <c r="Z828" s="17" t="s">
        <v>240</v>
      </c>
      <c r="AA828" s="15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</v>
      </c>
    </row>
    <row r="829" spans="1:65">
      <c r="A829" s="29"/>
      <c r="B829" s="19" t="s">
        <v>241</v>
      </c>
      <c r="C829" s="9" t="s">
        <v>241</v>
      </c>
      <c r="D829" s="151" t="s">
        <v>243</v>
      </c>
      <c r="E829" s="152" t="s">
        <v>244</v>
      </c>
      <c r="F829" s="152" t="s">
        <v>245</v>
      </c>
      <c r="G829" s="152" t="s">
        <v>246</v>
      </c>
      <c r="H829" s="152" t="s">
        <v>248</v>
      </c>
      <c r="I829" s="152" t="s">
        <v>249</v>
      </c>
      <c r="J829" s="152" t="s">
        <v>250</v>
      </c>
      <c r="K829" s="152" t="s">
        <v>251</v>
      </c>
      <c r="L829" s="152" t="s">
        <v>252</v>
      </c>
      <c r="M829" s="152" t="s">
        <v>253</v>
      </c>
      <c r="N829" s="152" t="s">
        <v>254</v>
      </c>
      <c r="O829" s="152" t="s">
        <v>255</v>
      </c>
      <c r="P829" s="152" t="s">
        <v>256</v>
      </c>
      <c r="Q829" s="152" t="s">
        <v>257</v>
      </c>
      <c r="R829" s="152" t="s">
        <v>259</v>
      </c>
      <c r="S829" s="152" t="s">
        <v>261</v>
      </c>
      <c r="T829" s="152" t="s">
        <v>279</v>
      </c>
      <c r="U829" s="152" t="s">
        <v>280</v>
      </c>
      <c r="V829" s="152" t="s">
        <v>262</v>
      </c>
      <c r="W829" s="152" t="s">
        <v>263</v>
      </c>
      <c r="X829" s="152" t="s">
        <v>281</v>
      </c>
      <c r="Y829" s="152" t="s">
        <v>264</v>
      </c>
      <c r="Z829" s="152" t="s">
        <v>265</v>
      </c>
      <c r="AA829" s="15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 t="s">
        <v>3</v>
      </c>
    </row>
    <row r="830" spans="1:65">
      <c r="A830" s="29"/>
      <c r="B830" s="19"/>
      <c r="C830" s="9"/>
      <c r="D830" s="10" t="s">
        <v>304</v>
      </c>
      <c r="E830" s="11" t="s">
        <v>304</v>
      </c>
      <c r="F830" s="11" t="s">
        <v>118</v>
      </c>
      <c r="G830" s="11" t="s">
        <v>304</v>
      </c>
      <c r="H830" s="11" t="s">
        <v>304</v>
      </c>
      <c r="I830" s="11" t="s">
        <v>305</v>
      </c>
      <c r="J830" s="11" t="s">
        <v>305</v>
      </c>
      <c r="K830" s="11" t="s">
        <v>305</v>
      </c>
      <c r="L830" s="11" t="s">
        <v>305</v>
      </c>
      <c r="M830" s="11" t="s">
        <v>305</v>
      </c>
      <c r="N830" s="11" t="s">
        <v>304</v>
      </c>
      <c r="O830" s="11" t="s">
        <v>304</v>
      </c>
      <c r="P830" s="11" t="s">
        <v>305</v>
      </c>
      <c r="Q830" s="11" t="s">
        <v>304</v>
      </c>
      <c r="R830" s="11" t="s">
        <v>305</v>
      </c>
      <c r="S830" s="11" t="s">
        <v>305</v>
      </c>
      <c r="T830" s="11" t="s">
        <v>305</v>
      </c>
      <c r="U830" s="11" t="s">
        <v>304</v>
      </c>
      <c r="V830" s="11" t="s">
        <v>305</v>
      </c>
      <c r="W830" s="11" t="s">
        <v>305</v>
      </c>
      <c r="X830" s="11" t="s">
        <v>305</v>
      </c>
      <c r="Y830" s="11" t="s">
        <v>304</v>
      </c>
      <c r="Z830" s="11" t="s">
        <v>305</v>
      </c>
      <c r="AA830" s="15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2</v>
      </c>
    </row>
    <row r="831" spans="1:65">
      <c r="A831" s="29"/>
      <c r="B831" s="19"/>
      <c r="C831" s="9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15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2</v>
      </c>
    </row>
    <row r="832" spans="1:65">
      <c r="A832" s="29"/>
      <c r="B832" s="18">
        <v>1</v>
      </c>
      <c r="C832" s="14">
        <v>1</v>
      </c>
      <c r="D832" s="21">
        <v>5</v>
      </c>
      <c r="E832" s="21">
        <v>5</v>
      </c>
      <c r="F832" s="21">
        <v>5.2885400716542854</v>
      </c>
      <c r="G832" s="21">
        <v>5</v>
      </c>
      <c r="H832" s="21">
        <v>4.0199999999999996</v>
      </c>
      <c r="I832" s="21">
        <v>5</v>
      </c>
      <c r="J832" s="21">
        <v>6</v>
      </c>
      <c r="K832" s="21">
        <v>5</v>
      </c>
      <c r="L832" s="146">
        <v>7</v>
      </c>
      <c r="M832" s="21">
        <v>5</v>
      </c>
      <c r="N832" s="21">
        <v>5</v>
      </c>
      <c r="O832" s="21">
        <v>6</v>
      </c>
      <c r="P832" s="21">
        <v>6</v>
      </c>
      <c r="Q832" s="21">
        <v>6.0224187066622008</v>
      </c>
      <c r="R832" s="21">
        <v>5.2</v>
      </c>
      <c r="S832" s="146" t="s">
        <v>96</v>
      </c>
      <c r="T832" s="21">
        <v>3.8500000000000005</v>
      </c>
      <c r="U832" s="21">
        <v>4</v>
      </c>
      <c r="V832" s="21">
        <v>5</v>
      </c>
      <c r="W832" s="146">
        <v>10</v>
      </c>
      <c r="X832" s="21">
        <v>4.5</v>
      </c>
      <c r="Y832" s="21">
        <v>3.9899999999999998</v>
      </c>
      <c r="Z832" s="21">
        <v>5.0999999999999996</v>
      </c>
      <c r="AA832" s="15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</v>
      </c>
    </row>
    <row r="833" spans="1:65">
      <c r="A833" s="29"/>
      <c r="B833" s="19">
        <v>1</v>
      </c>
      <c r="C833" s="9">
        <v>2</v>
      </c>
      <c r="D833" s="11">
        <v>4.2</v>
      </c>
      <c r="E833" s="11">
        <v>5</v>
      </c>
      <c r="F833" s="11">
        <v>5.2022589423777177</v>
      </c>
      <c r="G833" s="11">
        <v>5.8</v>
      </c>
      <c r="H833" s="11">
        <v>4.03</v>
      </c>
      <c r="I833" s="11">
        <v>6</v>
      </c>
      <c r="J833" s="11">
        <v>6</v>
      </c>
      <c r="K833" s="11">
        <v>5</v>
      </c>
      <c r="L833" s="148">
        <v>7</v>
      </c>
      <c r="M833" s="11">
        <v>5</v>
      </c>
      <c r="N833" s="11">
        <v>5</v>
      </c>
      <c r="O833" s="11">
        <v>6</v>
      </c>
      <c r="P833" s="11">
        <v>5</v>
      </c>
      <c r="Q833" s="11">
        <v>5.6328275427793884</v>
      </c>
      <c r="R833" s="11">
        <v>5.3</v>
      </c>
      <c r="S833" s="148" t="s">
        <v>96</v>
      </c>
      <c r="T833" s="11">
        <v>4.3499999999999996</v>
      </c>
      <c r="U833" s="11">
        <v>4</v>
      </c>
      <c r="V833" s="11">
        <v>5</v>
      </c>
      <c r="W833" s="148">
        <v>9</v>
      </c>
      <c r="X833" s="11">
        <v>4.5999999999999996</v>
      </c>
      <c r="Y833" s="11">
        <v>4.3600000000000003</v>
      </c>
      <c r="Z833" s="11">
        <v>4.8</v>
      </c>
      <c r="AA833" s="15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 t="e">
        <v>#N/A</v>
      </c>
    </row>
    <row r="834" spans="1:65">
      <c r="A834" s="29"/>
      <c r="B834" s="19">
        <v>1</v>
      </c>
      <c r="C834" s="9">
        <v>3</v>
      </c>
      <c r="D834" s="11">
        <v>4.7</v>
      </c>
      <c r="E834" s="11">
        <v>5</v>
      </c>
      <c r="F834" s="11">
        <v>5.0345871334108088</v>
      </c>
      <c r="G834" s="11">
        <v>4.7</v>
      </c>
      <c r="H834" s="11">
        <v>4.01</v>
      </c>
      <c r="I834" s="11">
        <v>5</v>
      </c>
      <c r="J834" s="11">
        <v>6</v>
      </c>
      <c r="K834" s="11">
        <v>5</v>
      </c>
      <c r="L834" s="148">
        <v>7</v>
      </c>
      <c r="M834" s="11">
        <v>5</v>
      </c>
      <c r="N834" s="11">
        <v>5</v>
      </c>
      <c r="O834" s="11">
        <v>5</v>
      </c>
      <c r="P834" s="11">
        <v>5</v>
      </c>
      <c r="Q834" s="11">
        <v>5.487746088170856</v>
      </c>
      <c r="R834" s="11">
        <v>5.8</v>
      </c>
      <c r="S834" s="148" t="s">
        <v>96</v>
      </c>
      <c r="T834" s="11">
        <v>5.14</v>
      </c>
      <c r="U834" s="11">
        <v>4</v>
      </c>
      <c r="V834" s="11">
        <v>6</v>
      </c>
      <c r="W834" s="148">
        <v>8</v>
      </c>
      <c r="X834" s="11">
        <v>4.5</v>
      </c>
      <c r="Y834" s="11">
        <v>4.6399999999999997</v>
      </c>
      <c r="Z834" s="11">
        <v>5</v>
      </c>
      <c r="AA834" s="15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16</v>
      </c>
    </row>
    <row r="835" spans="1:65">
      <c r="A835" s="29"/>
      <c r="B835" s="19">
        <v>1</v>
      </c>
      <c r="C835" s="9">
        <v>4</v>
      </c>
      <c r="D835" s="11">
        <v>5.2</v>
      </c>
      <c r="E835" s="11">
        <v>5</v>
      </c>
      <c r="F835" s="11">
        <v>5.1255339382202436</v>
      </c>
      <c r="G835" s="11">
        <v>5.2</v>
      </c>
      <c r="H835" s="11">
        <v>4.0199999999999996</v>
      </c>
      <c r="I835" s="11">
        <v>6</v>
      </c>
      <c r="J835" s="149">
        <v>7</v>
      </c>
      <c r="K835" s="11">
        <v>5</v>
      </c>
      <c r="L835" s="148">
        <v>7</v>
      </c>
      <c r="M835" s="11">
        <v>5</v>
      </c>
      <c r="N835" s="11">
        <v>5</v>
      </c>
      <c r="O835" s="11">
        <v>5</v>
      </c>
      <c r="P835" s="11">
        <v>6</v>
      </c>
      <c r="Q835" s="11">
        <v>6.1712958990298041</v>
      </c>
      <c r="R835" s="149">
        <v>4.3</v>
      </c>
      <c r="S835" s="148" t="s">
        <v>96</v>
      </c>
      <c r="T835" s="11">
        <v>4.0599999999999996</v>
      </c>
      <c r="U835" s="11">
        <v>4</v>
      </c>
      <c r="V835" s="11">
        <v>6</v>
      </c>
      <c r="W835" s="148">
        <v>10</v>
      </c>
      <c r="X835" s="11">
        <v>4.7</v>
      </c>
      <c r="Y835" s="11">
        <v>4.5</v>
      </c>
      <c r="Z835" s="11">
        <v>5</v>
      </c>
      <c r="AA835" s="15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5.0248895795612425</v>
      </c>
    </row>
    <row r="836" spans="1:65">
      <c r="A836" s="29"/>
      <c r="B836" s="19">
        <v>1</v>
      </c>
      <c r="C836" s="9">
        <v>5</v>
      </c>
      <c r="D836" s="11">
        <v>4.4000000000000004</v>
      </c>
      <c r="E836" s="11">
        <v>5</v>
      </c>
      <c r="F836" s="11">
        <v>4.9923478649112001</v>
      </c>
      <c r="G836" s="11">
        <v>6</v>
      </c>
      <c r="H836" s="11">
        <v>3.9899999999999998</v>
      </c>
      <c r="I836" s="11">
        <v>5</v>
      </c>
      <c r="J836" s="11">
        <v>6</v>
      </c>
      <c r="K836" s="11">
        <v>5</v>
      </c>
      <c r="L836" s="148">
        <v>6</v>
      </c>
      <c r="M836" s="11">
        <v>5</v>
      </c>
      <c r="N836" s="11">
        <v>5</v>
      </c>
      <c r="O836" s="11">
        <v>5</v>
      </c>
      <c r="P836" s="11">
        <v>6</v>
      </c>
      <c r="Q836" s="11">
        <v>5.6352909751042137</v>
      </c>
      <c r="R836" s="11">
        <v>5.2</v>
      </c>
      <c r="S836" s="148" t="s">
        <v>96</v>
      </c>
      <c r="T836" s="11">
        <v>3.59</v>
      </c>
      <c r="U836" s="11">
        <v>4</v>
      </c>
      <c r="V836" s="11">
        <v>6</v>
      </c>
      <c r="W836" s="148">
        <v>9</v>
      </c>
      <c r="X836" s="11">
        <v>5.5</v>
      </c>
      <c r="Y836" s="11">
        <v>4.5999999999999996</v>
      </c>
      <c r="Z836" s="11">
        <v>4.8</v>
      </c>
      <c r="AA836" s="15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53</v>
      </c>
    </row>
    <row r="837" spans="1:65">
      <c r="A837" s="29"/>
      <c r="B837" s="19">
        <v>1</v>
      </c>
      <c r="C837" s="9">
        <v>6</v>
      </c>
      <c r="D837" s="11">
        <v>3.8</v>
      </c>
      <c r="E837" s="11">
        <v>5</v>
      </c>
      <c r="F837" s="11">
        <v>5.2555911360800698</v>
      </c>
      <c r="G837" s="11">
        <v>5.2</v>
      </c>
      <c r="H837" s="11">
        <v>4.0199999999999996</v>
      </c>
      <c r="I837" s="11">
        <v>5</v>
      </c>
      <c r="J837" s="11">
        <v>6</v>
      </c>
      <c r="K837" s="11">
        <v>5</v>
      </c>
      <c r="L837" s="148">
        <v>5</v>
      </c>
      <c r="M837" s="11">
        <v>5</v>
      </c>
      <c r="N837" s="11">
        <v>5</v>
      </c>
      <c r="O837" s="11">
        <v>5</v>
      </c>
      <c r="P837" s="11">
        <v>5</v>
      </c>
      <c r="Q837" s="11">
        <v>5.9983112489483705</v>
      </c>
      <c r="R837" s="11">
        <v>5.4</v>
      </c>
      <c r="S837" s="148" t="s">
        <v>96</v>
      </c>
      <c r="T837" s="11">
        <v>4.18</v>
      </c>
      <c r="U837" s="11">
        <v>4</v>
      </c>
      <c r="V837" s="11">
        <v>6</v>
      </c>
      <c r="W837" s="148">
        <v>6</v>
      </c>
      <c r="X837" s="11">
        <v>5.3</v>
      </c>
      <c r="Y837" s="11">
        <v>4.3099999999999996</v>
      </c>
      <c r="Z837" s="11">
        <v>5.2</v>
      </c>
      <c r="AA837" s="15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20" t="s">
        <v>271</v>
      </c>
      <c r="C838" s="12"/>
      <c r="D838" s="22">
        <v>4.55</v>
      </c>
      <c r="E838" s="22">
        <v>5</v>
      </c>
      <c r="F838" s="22">
        <v>5.149809847775721</v>
      </c>
      <c r="G838" s="22">
        <v>5.3166666666666664</v>
      </c>
      <c r="H838" s="22">
        <v>4.0149999999999997</v>
      </c>
      <c r="I838" s="22">
        <v>5.333333333333333</v>
      </c>
      <c r="J838" s="22">
        <v>6.166666666666667</v>
      </c>
      <c r="K838" s="22">
        <v>5</v>
      </c>
      <c r="L838" s="22">
        <v>6.5</v>
      </c>
      <c r="M838" s="22">
        <v>5</v>
      </c>
      <c r="N838" s="22">
        <v>5</v>
      </c>
      <c r="O838" s="22">
        <v>5.333333333333333</v>
      </c>
      <c r="P838" s="22">
        <v>5.5</v>
      </c>
      <c r="Q838" s="22">
        <v>5.8246484101158051</v>
      </c>
      <c r="R838" s="22">
        <v>5.2</v>
      </c>
      <c r="S838" s="22" t="s">
        <v>770</v>
      </c>
      <c r="T838" s="22">
        <v>4.1949999999999994</v>
      </c>
      <c r="U838" s="22">
        <v>4</v>
      </c>
      <c r="V838" s="22">
        <v>5.666666666666667</v>
      </c>
      <c r="W838" s="22">
        <v>8.6666666666666661</v>
      </c>
      <c r="X838" s="22">
        <v>4.8500000000000005</v>
      </c>
      <c r="Y838" s="22">
        <v>4.3999999999999995</v>
      </c>
      <c r="Z838" s="22">
        <v>4.9833333333333334</v>
      </c>
      <c r="AA838" s="15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272</v>
      </c>
      <c r="C839" s="28"/>
      <c r="D839" s="11">
        <v>4.5500000000000007</v>
      </c>
      <c r="E839" s="11">
        <v>5</v>
      </c>
      <c r="F839" s="11">
        <v>5.1638964402989807</v>
      </c>
      <c r="G839" s="11">
        <v>5.2</v>
      </c>
      <c r="H839" s="11">
        <v>4.0199999999999996</v>
      </c>
      <c r="I839" s="11">
        <v>5</v>
      </c>
      <c r="J839" s="11">
        <v>6</v>
      </c>
      <c r="K839" s="11">
        <v>5</v>
      </c>
      <c r="L839" s="11">
        <v>7</v>
      </c>
      <c r="M839" s="11">
        <v>5</v>
      </c>
      <c r="N839" s="11">
        <v>5</v>
      </c>
      <c r="O839" s="11">
        <v>5</v>
      </c>
      <c r="P839" s="11">
        <v>5.5</v>
      </c>
      <c r="Q839" s="11">
        <v>5.8168011120262921</v>
      </c>
      <c r="R839" s="11">
        <v>5.25</v>
      </c>
      <c r="S839" s="11" t="s">
        <v>770</v>
      </c>
      <c r="T839" s="11">
        <v>4.1199999999999992</v>
      </c>
      <c r="U839" s="11">
        <v>4</v>
      </c>
      <c r="V839" s="11">
        <v>6</v>
      </c>
      <c r="W839" s="11">
        <v>9</v>
      </c>
      <c r="X839" s="11">
        <v>4.6500000000000004</v>
      </c>
      <c r="Y839" s="11">
        <v>4.43</v>
      </c>
      <c r="Z839" s="11">
        <v>5</v>
      </c>
      <c r="AA839" s="15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3" t="s">
        <v>273</v>
      </c>
      <c r="C840" s="28"/>
      <c r="D840" s="23">
        <v>0.52057660339281286</v>
      </c>
      <c r="E840" s="23">
        <v>0</v>
      </c>
      <c r="F840" s="23">
        <v>0.11987204280839139</v>
      </c>
      <c r="G840" s="23">
        <v>0.4915960401250874</v>
      </c>
      <c r="H840" s="23">
        <v>1.3784048752090283E-2</v>
      </c>
      <c r="I840" s="23">
        <v>0.51639777949432231</v>
      </c>
      <c r="J840" s="23">
        <v>0.40824829046386302</v>
      </c>
      <c r="K840" s="23">
        <v>0</v>
      </c>
      <c r="L840" s="23">
        <v>0.83666002653407556</v>
      </c>
      <c r="M840" s="23">
        <v>0</v>
      </c>
      <c r="N840" s="23">
        <v>0</v>
      </c>
      <c r="O840" s="23">
        <v>0.51639777949432231</v>
      </c>
      <c r="P840" s="23">
        <v>0.54772255750516607</v>
      </c>
      <c r="Q840" s="23">
        <v>0.27407700057815082</v>
      </c>
      <c r="R840" s="23">
        <v>0.49396356140913883</v>
      </c>
      <c r="S840" s="23" t="s">
        <v>770</v>
      </c>
      <c r="T840" s="23">
        <v>0.5330196994483396</v>
      </c>
      <c r="U840" s="23">
        <v>0</v>
      </c>
      <c r="V840" s="23">
        <v>0.51639777949432231</v>
      </c>
      <c r="W840" s="23">
        <v>1.5055453054181609</v>
      </c>
      <c r="X840" s="23">
        <v>0.43703546766824314</v>
      </c>
      <c r="Y840" s="23">
        <v>0.23891421054428721</v>
      </c>
      <c r="Z840" s="23">
        <v>0.16020819787597229</v>
      </c>
      <c r="AA840" s="15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3" t="s">
        <v>87</v>
      </c>
      <c r="C841" s="28"/>
      <c r="D841" s="13">
        <v>0.11441244030611272</v>
      </c>
      <c r="E841" s="13">
        <v>0</v>
      </c>
      <c r="F841" s="13">
        <v>2.3276984267713477E-2</v>
      </c>
      <c r="G841" s="13">
        <v>9.2463205039201399E-2</v>
      </c>
      <c r="H841" s="13">
        <v>3.4331379208194976E-3</v>
      </c>
      <c r="I841" s="13">
        <v>9.6824583655185439E-2</v>
      </c>
      <c r="J841" s="13">
        <v>6.6202425480626437E-2</v>
      </c>
      <c r="K841" s="13">
        <v>0</v>
      </c>
      <c r="L841" s="13">
        <v>0.12871692715908856</v>
      </c>
      <c r="M841" s="13">
        <v>0</v>
      </c>
      <c r="N841" s="13">
        <v>0</v>
      </c>
      <c r="O841" s="13">
        <v>9.6824583655185439E-2</v>
      </c>
      <c r="P841" s="13">
        <v>9.9585919546393828E-2</v>
      </c>
      <c r="Q841" s="13">
        <v>4.7054685756165948E-2</v>
      </c>
      <c r="R841" s="13">
        <v>9.4992992578680546E-2</v>
      </c>
      <c r="S841" s="13" t="s">
        <v>770</v>
      </c>
      <c r="T841" s="13">
        <v>0.12706071500556368</v>
      </c>
      <c r="U841" s="13">
        <v>0</v>
      </c>
      <c r="V841" s="13">
        <v>9.1129019910762749E-2</v>
      </c>
      <c r="W841" s="13">
        <v>0.1737167660097878</v>
      </c>
      <c r="X841" s="13">
        <v>9.0110405704792396E-2</v>
      </c>
      <c r="Y841" s="13">
        <v>5.4298684214610739E-2</v>
      </c>
      <c r="Z841" s="13">
        <v>3.2148802249358989E-2</v>
      </c>
      <c r="AA841" s="15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29"/>
      <c r="B842" s="3" t="s">
        <v>274</v>
      </c>
      <c r="C842" s="28"/>
      <c r="D842" s="13">
        <v>-9.4507465694939397E-2</v>
      </c>
      <c r="E842" s="13">
        <v>-4.953259005427868E-3</v>
      </c>
      <c r="F842" s="13">
        <v>2.4860301154197018E-2</v>
      </c>
      <c r="G842" s="13">
        <v>5.8066367924228368E-2</v>
      </c>
      <c r="H842" s="13">
        <v>-0.20097746698135865</v>
      </c>
      <c r="I842" s="13">
        <v>6.1383190394210141E-2</v>
      </c>
      <c r="J842" s="13">
        <v>0.22722431389330566</v>
      </c>
      <c r="K842" s="13">
        <v>-4.953259005427868E-3</v>
      </c>
      <c r="L842" s="13">
        <v>0.29356076329294378</v>
      </c>
      <c r="M842" s="13">
        <v>-4.953259005427868E-3</v>
      </c>
      <c r="N842" s="13">
        <v>-4.953259005427868E-3</v>
      </c>
      <c r="O842" s="13">
        <v>6.1383190394210141E-2</v>
      </c>
      <c r="P842" s="13">
        <v>9.4551415094029423E-2</v>
      </c>
      <c r="Q842" s="13">
        <v>0.15915948358498966</v>
      </c>
      <c r="R842" s="13">
        <v>3.4848610634355071E-2</v>
      </c>
      <c r="S842" s="13" t="s">
        <v>770</v>
      </c>
      <c r="T842" s="13">
        <v>-0.16515578430555411</v>
      </c>
      <c r="U842" s="13">
        <v>-0.20396260720434234</v>
      </c>
      <c r="V842" s="13">
        <v>0.12771963979384848</v>
      </c>
      <c r="W842" s="13">
        <v>0.72474768439059156</v>
      </c>
      <c r="X842" s="13">
        <v>-3.4804661235264933E-2</v>
      </c>
      <c r="Y842" s="13">
        <v>-0.12435886792477668</v>
      </c>
      <c r="Z842" s="13">
        <v>-8.2700814754097518E-3</v>
      </c>
      <c r="AA842" s="15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29"/>
      <c r="B843" s="45" t="s">
        <v>275</v>
      </c>
      <c r="C843" s="46"/>
      <c r="D843" s="44">
        <v>0.91</v>
      </c>
      <c r="E843" s="44">
        <v>0</v>
      </c>
      <c r="F843" s="44">
        <v>0.3</v>
      </c>
      <c r="G843" s="44">
        <v>0.64</v>
      </c>
      <c r="H843" s="44">
        <v>1.99</v>
      </c>
      <c r="I843" s="44">
        <v>0.67</v>
      </c>
      <c r="J843" s="44">
        <v>2.36</v>
      </c>
      <c r="K843" s="44">
        <v>0</v>
      </c>
      <c r="L843" s="44">
        <v>3.03</v>
      </c>
      <c r="M843" s="44">
        <v>0</v>
      </c>
      <c r="N843" s="44">
        <v>0</v>
      </c>
      <c r="O843" s="44">
        <v>0.67</v>
      </c>
      <c r="P843" s="44">
        <v>1.01</v>
      </c>
      <c r="Q843" s="44">
        <v>1.67</v>
      </c>
      <c r="R843" s="44">
        <v>0.4</v>
      </c>
      <c r="S843" s="44">
        <v>0</v>
      </c>
      <c r="T843" s="44">
        <v>1.63</v>
      </c>
      <c r="U843" s="44">
        <v>2.02</v>
      </c>
      <c r="V843" s="44">
        <v>1.35</v>
      </c>
      <c r="W843" s="44">
        <v>7.42</v>
      </c>
      <c r="X843" s="44">
        <v>0.3</v>
      </c>
      <c r="Y843" s="44">
        <v>1.21</v>
      </c>
      <c r="Z843" s="44">
        <v>0.03</v>
      </c>
      <c r="AA843" s="15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B844" s="3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BM844" s="55"/>
    </row>
    <row r="845" spans="1:65" ht="15">
      <c r="B845" s="8" t="s">
        <v>615</v>
      </c>
      <c r="BM845" s="27" t="s">
        <v>67</v>
      </c>
    </row>
    <row r="846" spans="1:65" ht="15">
      <c r="A846" s="24" t="s">
        <v>12</v>
      </c>
      <c r="B846" s="18" t="s">
        <v>114</v>
      </c>
      <c r="C846" s="15" t="s">
        <v>115</v>
      </c>
      <c r="D846" s="16" t="s">
        <v>240</v>
      </c>
      <c r="E846" s="17" t="s">
        <v>240</v>
      </c>
      <c r="F846" s="17" t="s">
        <v>240</v>
      </c>
      <c r="G846" s="17" t="s">
        <v>240</v>
      </c>
      <c r="H846" s="17" t="s">
        <v>240</v>
      </c>
      <c r="I846" s="17" t="s">
        <v>240</v>
      </c>
      <c r="J846" s="17" t="s">
        <v>240</v>
      </c>
      <c r="K846" s="17" t="s">
        <v>240</v>
      </c>
      <c r="L846" s="15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</v>
      </c>
    </row>
    <row r="847" spans="1:65">
      <c r="A847" s="29"/>
      <c r="B847" s="19" t="s">
        <v>241</v>
      </c>
      <c r="C847" s="9" t="s">
        <v>241</v>
      </c>
      <c r="D847" s="151" t="s">
        <v>243</v>
      </c>
      <c r="E847" s="152" t="s">
        <v>246</v>
      </c>
      <c r="F847" s="152" t="s">
        <v>257</v>
      </c>
      <c r="G847" s="152" t="s">
        <v>260</v>
      </c>
      <c r="H847" s="152" t="s">
        <v>279</v>
      </c>
      <c r="I847" s="152" t="s">
        <v>308</v>
      </c>
      <c r="J847" s="152" t="s">
        <v>281</v>
      </c>
      <c r="K847" s="152" t="s">
        <v>265</v>
      </c>
      <c r="L847" s="15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 t="s">
        <v>3</v>
      </c>
    </row>
    <row r="848" spans="1:65">
      <c r="A848" s="29"/>
      <c r="B848" s="19"/>
      <c r="C848" s="9"/>
      <c r="D848" s="10" t="s">
        <v>304</v>
      </c>
      <c r="E848" s="11" t="s">
        <v>304</v>
      </c>
      <c r="F848" s="11" t="s">
        <v>304</v>
      </c>
      <c r="G848" s="11" t="s">
        <v>304</v>
      </c>
      <c r="H848" s="11" t="s">
        <v>305</v>
      </c>
      <c r="I848" s="11" t="s">
        <v>304</v>
      </c>
      <c r="J848" s="11" t="s">
        <v>305</v>
      </c>
      <c r="K848" s="11" t="s">
        <v>305</v>
      </c>
      <c r="L848" s="15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2</v>
      </c>
    </row>
    <row r="849" spans="1:65">
      <c r="A849" s="29"/>
      <c r="B849" s="19"/>
      <c r="C849" s="9"/>
      <c r="D849" s="25"/>
      <c r="E849" s="25"/>
      <c r="F849" s="25"/>
      <c r="G849" s="25"/>
      <c r="H849" s="25"/>
      <c r="I849" s="25"/>
      <c r="J849" s="25"/>
      <c r="K849" s="25"/>
      <c r="L849" s="15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3</v>
      </c>
    </row>
    <row r="850" spans="1:65">
      <c r="A850" s="29"/>
      <c r="B850" s="18">
        <v>1</v>
      </c>
      <c r="C850" s="14">
        <v>1</v>
      </c>
      <c r="D850" s="21">
        <v>6.11</v>
      </c>
      <c r="E850" s="21">
        <v>6</v>
      </c>
      <c r="F850" s="21">
        <v>5.8160372615282157</v>
      </c>
      <c r="G850" s="21">
        <v>5.7422399999999998</v>
      </c>
      <c r="H850" s="21">
        <v>5.91</v>
      </c>
      <c r="I850" s="21">
        <v>5.36</v>
      </c>
      <c r="J850" s="21">
        <v>6.5</v>
      </c>
      <c r="K850" s="21">
        <v>5.5</v>
      </c>
      <c r="L850" s="15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</v>
      </c>
    </row>
    <row r="851" spans="1:65">
      <c r="A851" s="29"/>
      <c r="B851" s="19">
        <v>1</v>
      </c>
      <c r="C851" s="9">
        <v>2</v>
      </c>
      <c r="D851" s="11">
        <v>6.33</v>
      </c>
      <c r="E851" s="11">
        <v>6.8</v>
      </c>
      <c r="F851" s="11">
        <v>5.9089931113928955</v>
      </c>
      <c r="G851" s="11">
        <v>5.7846599999999997</v>
      </c>
      <c r="H851" s="11">
        <v>5.78</v>
      </c>
      <c r="I851" s="11">
        <v>5.57</v>
      </c>
      <c r="J851" s="11">
        <v>6.5</v>
      </c>
      <c r="K851" s="11">
        <v>5.5</v>
      </c>
      <c r="L851" s="15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12</v>
      </c>
    </row>
    <row r="852" spans="1:65">
      <c r="A852" s="29"/>
      <c r="B852" s="19">
        <v>1</v>
      </c>
      <c r="C852" s="9">
        <v>3</v>
      </c>
      <c r="D852" s="11">
        <v>6.16</v>
      </c>
      <c r="E852" s="11">
        <v>7</v>
      </c>
      <c r="F852" s="11">
        <v>5.8894038164934663</v>
      </c>
      <c r="G852" s="11">
        <v>5.8064999999999998</v>
      </c>
      <c r="H852" s="11">
        <v>5.3</v>
      </c>
      <c r="I852" s="11">
        <v>5.71</v>
      </c>
      <c r="J852" s="11">
        <v>6.3</v>
      </c>
      <c r="K852" s="11">
        <v>5.9</v>
      </c>
      <c r="L852" s="15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16</v>
      </c>
    </row>
    <row r="853" spans="1:65">
      <c r="A853" s="29"/>
      <c r="B853" s="19">
        <v>1</v>
      </c>
      <c r="C853" s="9">
        <v>4</v>
      </c>
      <c r="D853" s="11">
        <v>6.04</v>
      </c>
      <c r="E853" s="11">
        <v>5.6</v>
      </c>
      <c r="F853" s="11">
        <v>6.0912514016823645</v>
      </c>
      <c r="G853" s="11">
        <v>5.7376199999999997</v>
      </c>
      <c r="H853" s="11">
        <v>5.42</v>
      </c>
      <c r="I853" s="11">
        <v>5.57</v>
      </c>
      <c r="J853" s="11">
        <v>6.4</v>
      </c>
      <c r="K853" s="11">
        <v>5.7</v>
      </c>
      <c r="L853" s="15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5.9023877869087498</v>
      </c>
    </row>
    <row r="854" spans="1:65">
      <c r="A854" s="29"/>
      <c r="B854" s="19">
        <v>1</v>
      </c>
      <c r="C854" s="9">
        <v>5</v>
      </c>
      <c r="D854" s="11">
        <v>6.41</v>
      </c>
      <c r="E854" s="11">
        <v>6.9</v>
      </c>
      <c r="F854" s="11">
        <v>6.0428904949839461</v>
      </c>
      <c r="G854" s="11">
        <v>5.8081800000000001</v>
      </c>
      <c r="H854" s="11">
        <v>5.0999999999999996</v>
      </c>
      <c r="I854" s="11">
        <v>5.41</v>
      </c>
      <c r="J854" s="11">
        <v>5.9</v>
      </c>
      <c r="K854" s="11">
        <v>5.5</v>
      </c>
      <c r="L854" s="15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54</v>
      </c>
    </row>
    <row r="855" spans="1:65">
      <c r="A855" s="29"/>
      <c r="B855" s="19">
        <v>1</v>
      </c>
      <c r="C855" s="9">
        <v>6</v>
      </c>
      <c r="D855" s="11">
        <v>6.09</v>
      </c>
      <c r="E855" s="11">
        <v>5.8</v>
      </c>
      <c r="F855" s="11">
        <v>6.3816176855391138</v>
      </c>
      <c r="G855" s="11">
        <v>5.7552199999999996</v>
      </c>
      <c r="H855" s="11">
        <v>5.48</v>
      </c>
      <c r="I855" s="11">
        <v>5.4</v>
      </c>
      <c r="J855" s="11">
        <v>5.7</v>
      </c>
      <c r="K855" s="11">
        <v>5.9</v>
      </c>
      <c r="L855" s="15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20" t="s">
        <v>271</v>
      </c>
      <c r="C856" s="12"/>
      <c r="D856" s="22">
        <v>6.19</v>
      </c>
      <c r="E856" s="22">
        <v>6.3499999999999988</v>
      </c>
      <c r="F856" s="22">
        <v>6.021698961936667</v>
      </c>
      <c r="G856" s="22">
        <v>5.7724033333333331</v>
      </c>
      <c r="H856" s="22">
        <v>5.4983333333333348</v>
      </c>
      <c r="I856" s="22">
        <v>5.5033333333333339</v>
      </c>
      <c r="J856" s="22">
        <v>6.2166666666666677</v>
      </c>
      <c r="K856" s="22">
        <v>5.666666666666667</v>
      </c>
      <c r="L856" s="15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3" t="s">
        <v>272</v>
      </c>
      <c r="C857" s="28"/>
      <c r="D857" s="11">
        <v>6.1349999999999998</v>
      </c>
      <c r="E857" s="11">
        <v>6.4</v>
      </c>
      <c r="F857" s="11">
        <v>5.9759418031884213</v>
      </c>
      <c r="G857" s="11">
        <v>5.7699400000000001</v>
      </c>
      <c r="H857" s="11">
        <v>5.45</v>
      </c>
      <c r="I857" s="11">
        <v>5.49</v>
      </c>
      <c r="J857" s="11">
        <v>6.35</v>
      </c>
      <c r="K857" s="11">
        <v>5.6</v>
      </c>
      <c r="L857" s="15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3" t="s">
        <v>273</v>
      </c>
      <c r="C858" s="28"/>
      <c r="D858" s="23">
        <v>0.14683323874382123</v>
      </c>
      <c r="E858" s="23">
        <v>0.61886993787063216</v>
      </c>
      <c r="F858" s="23">
        <v>0.20363175578313689</v>
      </c>
      <c r="G858" s="23">
        <v>3.1647282137123138E-2</v>
      </c>
      <c r="H858" s="23">
        <v>0.30109245534663737</v>
      </c>
      <c r="I858" s="23">
        <v>0.13530213104998251</v>
      </c>
      <c r="J858" s="23">
        <v>0.33714487489307415</v>
      </c>
      <c r="K858" s="23">
        <v>0.19663841605003518</v>
      </c>
      <c r="L858" s="207"/>
      <c r="M858" s="208"/>
      <c r="N858" s="208"/>
      <c r="O858" s="208"/>
      <c r="P858" s="208"/>
      <c r="Q858" s="208"/>
      <c r="R858" s="208"/>
      <c r="S858" s="208"/>
      <c r="T858" s="208"/>
      <c r="U858" s="208"/>
      <c r="V858" s="208"/>
      <c r="W858" s="208"/>
      <c r="X858" s="208"/>
      <c r="Y858" s="208"/>
      <c r="Z858" s="208"/>
      <c r="AA858" s="208"/>
      <c r="AB858" s="208"/>
      <c r="AC858" s="208"/>
      <c r="AD858" s="208"/>
      <c r="AE858" s="208"/>
      <c r="AF858" s="208"/>
      <c r="AG858" s="208"/>
      <c r="AH858" s="208"/>
      <c r="AI858" s="208"/>
      <c r="AJ858" s="208"/>
      <c r="AK858" s="208"/>
      <c r="AL858" s="208"/>
      <c r="AM858" s="208"/>
      <c r="AN858" s="208"/>
      <c r="AO858" s="208"/>
      <c r="AP858" s="208"/>
      <c r="AQ858" s="208"/>
      <c r="AR858" s="208"/>
      <c r="AS858" s="208"/>
      <c r="AT858" s="208"/>
      <c r="AU858" s="208"/>
      <c r="AV858" s="208"/>
      <c r="AW858" s="208"/>
      <c r="AX858" s="208"/>
      <c r="AY858" s="208"/>
      <c r="AZ858" s="208"/>
      <c r="BA858" s="208"/>
      <c r="BB858" s="208"/>
      <c r="BC858" s="208"/>
      <c r="BD858" s="208"/>
      <c r="BE858" s="208"/>
      <c r="BF858" s="208"/>
      <c r="BG858" s="208"/>
      <c r="BH858" s="208"/>
      <c r="BI858" s="208"/>
      <c r="BJ858" s="208"/>
      <c r="BK858" s="208"/>
      <c r="BL858" s="208"/>
      <c r="BM858" s="56"/>
    </row>
    <row r="859" spans="1:65">
      <c r="A859" s="29"/>
      <c r="B859" s="3" t="s">
        <v>87</v>
      </c>
      <c r="C859" s="28"/>
      <c r="D859" s="13">
        <v>2.3721040184785335E-2</v>
      </c>
      <c r="E859" s="13">
        <v>9.7459832735532645E-2</v>
      </c>
      <c r="F859" s="13">
        <v>3.3816329423024816E-2</v>
      </c>
      <c r="G859" s="13">
        <v>5.4825140083979707E-3</v>
      </c>
      <c r="H859" s="13">
        <v>5.4760676934823393E-2</v>
      </c>
      <c r="I859" s="13">
        <v>2.4585487168379619E-2</v>
      </c>
      <c r="J859" s="13">
        <v>5.4232419553845702E-2</v>
      </c>
      <c r="K859" s="13">
        <v>3.4700896950006208E-2</v>
      </c>
      <c r="L859" s="15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3" t="s">
        <v>274</v>
      </c>
      <c r="C860" s="28"/>
      <c r="D860" s="13">
        <v>4.8728111990398615E-2</v>
      </c>
      <c r="E860" s="13">
        <v>7.5835785321329396E-2</v>
      </c>
      <c r="F860" s="13">
        <v>2.0214052233664459E-2</v>
      </c>
      <c r="G860" s="13">
        <v>-2.2022350660137358E-2</v>
      </c>
      <c r="H860" s="13">
        <v>-6.8456100846438939E-2</v>
      </c>
      <c r="I860" s="13">
        <v>-6.7608986054847553E-2</v>
      </c>
      <c r="J860" s="13">
        <v>5.3246057545554004E-2</v>
      </c>
      <c r="K860" s="13">
        <v>-3.9936569529521959E-2</v>
      </c>
      <c r="L860" s="15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29"/>
      <c r="B861" s="45" t="s">
        <v>275</v>
      </c>
      <c r="C861" s="46"/>
      <c r="D861" s="44">
        <v>0.64</v>
      </c>
      <c r="E861" s="44">
        <v>1</v>
      </c>
      <c r="F861" s="44">
        <v>0.27</v>
      </c>
      <c r="G861" s="44">
        <v>0.27</v>
      </c>
      <c r="H861" s="44">
        <v>0.88</v>
      </c>
      <c r="I861" s="44">
        <v>0.87</v>
      </c>
      <c r="J861" s="44">
        <v>0.7</v>
      </c>
      <c r="K861" s="44">
        <v>0.51</v>
      </c>
      <c r="L861" s="15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B862" s="30"/>
      <c r="C862" s="20"/>
      <c r="D862" s="20"/>
      <c r="E862" s="20"/>
      <c r="F862" s="20"/>
      <c r="G862" s="20"/>
      <c r="H862" s="20"/>
      <c r="I862" s="20"/>
      <c r="J862" s="20"/>
      <c r="K862" s="20"/>
      <c r="BM862" s="55"/>
    </row>
    <row r="863" spans="1:65" ht="15">
      <c r="B863" s="8" t="s">
        <v>616</v>
      </c>
      <c r="BM863" s="27" t="s">
        <v>67</v>
      </c>
    </row>
    <row r="864" spans="1:65" ht="15">
      <c r="A864" s="24" t="s">
        <v>15</v>
      </c>
      <c r="B864" s="18" t="s">
        <v>114</v>
      </c>
      <c r="C864" s="15" t="s">
        <v>115</v>
      </c>
      <c r="D864" s="16" t="s">
        <v>240</v>
      </c>
      <c r="E864" s="17" t="s">
        <v>240</v>
      </c>
      <c r="F864" s="17" t="s">
        <v>240</v>
      </c>
      <c r="G864" s="17" t="s">
        <v>240</v>
      </c>
      <c r="H864" s="17" t="s">
        <v>240</v>
      </c>
      <c r="I864" s="17" t="s">
        <v>240</v>
      </c>
      <c r="J864" s="17" t="s">
        <v>240</v>
      </c>
      <c r="K864" s="17" t="s">
        <v>240</v>
      </c>
      <c r="L864" s="17" t="s">
        <v>240</v>
      </c>
      <c r="M864" s="17" t="s">
        <v>240</v>
      </c>
      <c r="N864" s="17" t="s">
        <v>240</v>
      </c>
      <c r="O864" s="17" t="s">
        <v>240</v>
      </c>
      <c r="P864" s="17" t="s">
        <v>240</v>
      </c>
      <c r="Q864" s="17" t="s">
        <v>240</v>
      </c>
      <c r="R864" s="17" t="s">
        <v>240</v>
      </c>
      <c r="S864" s="17" t="s">
        <v>240</v>
      </c>
      <c r="T864" s="17" t="s">
        <v>240</v>
      </c>
      <c r="U864" s="17" t="s">
        <v>240</v>
      </c>
      <c r="V864" s="17" t="s">
        <v>240</v>
      </c>
      <c r="W864" s="17" t="s">
        <v>240</v>
      </c>
      <c r="X864" s="17" t="s">
        <v>240</v>
      </c>
      <c r="Y864" s="17" t="s">
        <v>240</v>
      </c>
      <c r="Z864" s="17" t="s">
        <v>240</v>
      </c>
      <c r="AA864" s="15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9" t="s">
        <v>241</v>
      </c>
      <c r="C865" s="9" t="s">
        <v>241</v>
      </c>
      <c r="D865" s="151" t="s">
        <v>243</v>
      </c>
      <c r="E865" s="152" t="s">
        <v>244</v>
      </c>
      <c r="F865" s="152" t="s">
        <v>245</v>
      </c>
      <c r="G865" s="152" t="s">
        <v>246</v>
      </c>
      <c r="H865" s="152" t="s">
        <v>248</v>
      </c>
      <c r="I865" s="152" t="s">
        <v>249</v>
      </c>
      <c r="J865" s="152" t="s">
        <v>250</v>
      </c>
      <c r="K865" s="152" t="s">
        <v>251</v>
      </c>
      <c r="L865" s="152" t="s">
        <v>252</v>
      </c>
      <c r="M865" s="152" t="s">
        <v>253</v>
      </c>
      <c r="N865" s="152" t="s">
        <v>254</v>
      </c>
      <c r="O865" s="152" t="s">
        <v>255</v>
      </c>
      <c r="P865" s="152" t="s">
        <v>256</v>
      </c>
      <c r="Q865" s="152" t="s">
        <v>257</v>
      </c>
      <c r="R865" s="152" t="s">
        <v>258</v>
      </c>
      <c r="S865" s="152" t="s">
        <v>259</v>
      </c>
      <c r="T865" s="152" t="s">
        <v>261</v>
      </c>
      <c r="U865" s="152" t="s">
        <v>279</v>
      </c>
      <c r="V865" s="152" t="s">
        <v>280</v>
      </c>
      <c r="W865" s="152" t="s">
        <v>262</v>
      </c>
      <c r="X865" s="152" t="s">
        <v>263</v>
      </c>
      <c r="Y865" s="152" t="s">
        <v>281</v>
      </c>
      <c r="Z865" s="152" t="s">
        <v>265</v>
      </c>
      <c r="AA865" s="15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 t="s">
        <v>3</v>
      </c>
    </row>
    <row r="866" spans="1:65">
      <c r="A866" s="29"/>
      <c r="B866" s="19"/>
      <c r="C866" s="9"/>
      <c r="D866" s="10" t="s">
        <v>304</v>
      </c>
      <c r="E866" s="11" t="s">
        <v>304</v>
      </c>
      <c r="F866" s="11" t="s">
        <v>118</v>
      </c>
      <c r="G866" s="11" t="s">
        <v>304</v>
      </c>
      <c r="H866" s="11" t="s">
        <v>304</v>
      </c>
      <c r="I866" s="11" t="s">
        <v>305</v>
      </c>
      <c r="J866" s="11" t="s">
        <v>305</v>
      </c>
      <c r="K866" s="11" t="s">
        <v>305</v>
      </c>
      <c r="L866" s="11" t="s">
        <v>305</v>
      </c>
      <c r="M866" s="11" t="s">
        <v>305</v>
      </c>
      <c r="N866" s="11" t="s">
        <v>304</v>
      </c>
      <c r="O866" s="11" t="s">
        <v>304</v>
      </c>
      <c r="P866" s="11" t="s">
        <v>305</v>
      </c>
      <c r="Q866" s="11" t="s">
        <v>304</v>
      </c>
      <c r="R866" s="11" t="s">
        <v>118</v>
      </c>
      <c r="S866" s="11" t="s">
        <v>305</v>
      </c>
      <c r="T866" s="11" t="s">
        <v>305</v>
      </c>
      <c r="U866" s="11" t="s">
        <v>305</v>
      </c>
      <c r="V866" s="11" t="s">
        <v>118</v>
      </c>
      <c r="W866" s="11" t="s">
        <v>305</v>
      </c>
      <c r="X866" s="11" t="s">
        <v>305</v>
      </c>
      <c r="Y866" s="11" t="s">
        <v>305</v>
      </c>
      <c r="Z866" s="11" t="s">
        <v>305</v>
      </c>
      <c r="AA866" s="15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2</v>
      </c>
    </row>
    <row r="867" spans="1:65">
      <c r="A867" s="29"/>
      <c r="B867" s="19"/>
      <c r="C867" s="9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15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3</v>
      </c>
    </row>
    <row r="868" spans="1:65">
      <c r="A868" s="29"/>
      <c r="B868" s="18">
        <v>1</v>
      </c>
      <c r="C868" s="14">
        <v>1</v>
      </c>
      <c r="D868" s="21">
        <v>4.4000000000000004</v>
      </c>
      <c r="E868" s="21">
        <v>4.3</v>
      </c>
      <c r="F868" s="21">
        <v>4.5156413427706674</v>
      </c>
      <c r="G868" s="21">
        <v>4.2</v>
      </c>
      <c r="H868" s="146">
        <v>2.2799999999999998</v>
      </c>
      <c r="I868" s="21">
        <v>4.3</v>
      </c>
      <c r="J868" s="21">
        <v>4.2</v>
      </c>
      <c r="K868" s="21">
        <v>4.4000000000000004</v>
      </c>
      <c r="L868" s="21">
        <v>4.5</v>
      </c>
      <c r="M868" s="21">
        <v>3.8</v>
      </c>
      <c r="N868" s="21">
        <v>4.0999999999999996</v>
      </c>
      <c r="O868" s="146">
        <v>1</v>
      </c>
      <c r="P868" s="21">
        <v>4.2</v>
      </c>
      <c r="Q868" s="21">
        <v>4.273360688368653</v>
      </c>
      <c r="R868" s="146" t="s">
        <v>96</v>
      </c>
      <c r="S868" s="21">
        <v>4</v>
      </c>
      <c r="T868" s="146" t="s">
        <v>323</v>
      </c>
      <c r="U868" s="21">
        <v>4.3</v>
      </c>
      <c r="V868" s="146" t="s">
        <v>96</v>
      </c>
      <c r="W868" s="21">
        <v>4.5999999999999996</v>
      </c>
      <c r="X868" s="21">
        <v>4.0999999999999996</v>
      </c>
      <c r="Y868" s="146">
        <v>4</v>
      </c>
      <c r="Z868" s="146">
        <v>3.7</v>
      </c>
      <c r="AA868" s="15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</v>
      </c>
    </row>
    <row r="869" spans="1:65">
      <c r="A869" s="29"/>
      <c r="B869" s="19">
        <v>1</v>
      </c>
      <c r="C869" s="9">
        <v>2</v>
      </c>
      <c r="D869" s="11">
        <v>4.5</v>
      </c>
      <c r="E869" s="11">
        <v>4.4000000000000004</v>
      </c>
      <c r="F869" s="11">
        <v>4.3346525558959925</v>
      </c>
      <c r="G869" s="11">
        <v>4.4000000000000004</v>
      </c>
      <c r="H869" s="148">
        <v>2.3199999999999998</v>
      </c>
      <c r="I869" s="11">
        <v>4.3</v>
      </c>
      <c r="J869" s="11">
        <v>4.0999999999999996</v>
      </c>
      <c r="K869" s="11">
        <v>4.5</v>
      </c>
      <c r="L869" s="11">
        <v>4.5</v>
      </c>
      <c r="M869" s="11">
        <v>4</v>
      </c>
      <c r="N869" s="11">
        <v>4</v>
      </c>
      <c r="O869" s="148">
        <v>5</v>
      </c>
      <c r="P869" s="11">
        <v>4</v>
      </c>
      <c r="Q869" s="11">
        <v>4.2309583990134261</v>
      </c>
      <c r="R869" s="148" t="s">
        <v>96</v>
      </c>
      <c r="S869" s="11">
        <v>4.3</v>
      </c>
      <c r="T869" s="148" t="s">
        <v>323</v>
      </c>
      <c r="U869" s="11">
        <v>4.4000000000000004</v>
      </c>
      <c r="V869" s="148" t="s">
        <v>96</v>
      </c>
      <c r="W869" s="11">
        <v>4.8</v>
      </c>
      <c r="X869" s="11">
        <v>3.8</v>
      </c>
      <c r="Y869" s="148">
        <v>4</v>
      </c>
      <c r="Z869" s="148">
        <v>3.6</v>
      </c>
      <c r="AA869" s="15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13</v>
      </c>
    </row>
    <row r="870" spans="1:65">
      <c r="A870" s="29"/>
      <c r="B870" s="19">
        <v>1</v>
      </c>
      <c r="C870" s="9">
        <v>3</v>
      </c>
      <c r="D870" s="11">
        <v>4.4000000000000004</v>
      </c>
      <c r="E870" s="11">
        <v>4.4000000000000004</v>
      </c>
      <c r="F870" s="11">
        <v>4.4960558819748577</v>
      </c>
      <c r="G870" s="11">
        <v>4.4000000000000004</v>
      </c>
      <c r="H870" s="148">
        <v>2.2599999999999998</v>
      </c>
      <c r="I870" s="11">
        <v>4.2</v>
      </c>
      <c r="J870" s="11">
        <v>4.0999999999999996</v>
      </c>
      <c r="K870" s="11">
        <v>4.4000000000000004</v>
      </c>
      <c r="L870" s="11">
        <v>4.4000000000000004</v>
      </c>
      <c r="M870" s="11">
        <v>4.2</v>
      </c>
      <c r="N870" s="11">
        <v>4.0999999999999996</v>
      </c>
      <c r="O870" s="148">
        <v>7.4</v>
      </c>
      <c r="P870" s="11">
        <v>4.0999999999999996</v>
      </c>
      <c r="Q870" s="11">
        <v>4.2976018570927241</v>
      </c>
      <c r="R870" s="148" t="s">
        <v>96</v>
      </c>
      <c r="S870" s="11">
        <v>4.0999999999999996</v>
      </c>
      <c r="T870" s="148" t="s">
        <v>323</v>
      </c>
      <c r="U870" s="11">
        <v>4.2</v>
      </c>
      <c r="V870" s="148" t="s">
        <v>96</v>
      </c>
      <c r="W870" s="11">
        <v>4.9000000000000004</v>
      </c>
      <c r="X870" s="11">
        <v>3.8</v>
      </c>
      <c r="Y870" s="148">
        <v>4</v>
      </c>
      <c r="Z870" s="148">
        <v>3.6</v>
      </c>
      <c r="AA870" s="15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16</v>
      </c>
    </row>
    <row r="871" spans="1:65">
      <c r="A871" s="29"/>
      <c r="B871" s="19">
        <v>1</v>
      </c>
      <c r="C871" s="9">
        <v>4</v>
      </c>
      <c r="D871" s="11">
        <v>4.4000000000000004</v>
      </c>
      <c r="E871" s="11">
        <v>4.4000000000000004</v>
      </c>
      <c r="F871" s="11">
        <v>4.4816798658832644</v>
      </c>
      <c r="G871" s="11">
        <v>3.9</v>
      </c>
      <c r="H871" s="148">
        <v>2.2799999999999998</v>
      </c>
      <c r="I871" s="11">
        <v>4.4000000000000004</v>
      </c>
      <c r="J871" s="11">
        <v>4.3</v>
      </c>
      <c r="K871" s="11">
        <v>4.4000000000000004</v>
      </c>
      <c r="L871" s="11">
        <v>4.4000000000000004</v>
      </c>
      <c r="M871" s="11">
        <v>3.9</v>
      </c>
      <c r="N871" s="11">
        <v>4.0999999999999996</v>
      </c>
      <c r="O871" s="148">
        <v>3.6</v>
      </c>
      <c r="P871" s="11">
        <v>4.2</v>
      </c>
      <c r="Q871" s="11">
        <v>4.3030286701306837</v>
      </c>
      <c r="R871" s="148" t="s">
        <v>96</v>
      </c>
      <c r="S871" s="11">
        <v>4.3</v>
      </c>
      <c r="T871" s="148" t="s">
        <v>323</v>
      </c>
      <c r="U871" s="11">
        <v>4.3</v>
      </c>
      <c r="V871" s="148" t="s">
        <v>96</v>
      </c>
      <c r="W871" s="11">
        <v>4.9000000000000004</v>
      </c>
      <c r="X871" s="11">
        <v>3.9</v>
      </c>
      <c r="Y871" s="148">
        <v>4</v>
      </c>
      <c r="Z871" s="148">
        <v>3.5</v>
      </c>
      <c r="AA871" s="15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4.2746954077160542</v>
      </c>
    </row>
    <row r="872" spans="1:65">
      <c r="A872" s="29"/>
      <c r="B872" s="19">
        <v>1</v>
      </c>
      <c r="C872" s="9">
        <v>5</v>
      </c>
      <c r="D872" s="11">
        <v>4.5999999999999996</v>
      </c>
      <c r="E872" s="11">
        <v>4.3</v>
      </c>
      <c r="F872" s="11">
        <v>4.3115967548737801</v>
      </c>
      <c r="G872" s="11">
        <v>4.7</v>
      </c>
      <c r="H872" s="148">
        <v>2.29</v>
      </c>
      <c r="I872" s="11">
        <v>4.4000000000000004</v>
      </c>
      <c r="J872" s="11">
        <v>4.0999999999999996</v>
      </c>
      <c r="K872" s="11">
        <v>4.2</v>
      </c>
      <c r="L872" s="11">
        <v>4.5</v>
      </c>
      <c r="M872" s="11">
        <v>4.0999999999999996</v>
      </c>
      <c r="N872" s="11">
        <v>4</v>
      </c>
      <c r="O872" s="148">
        <v>2.4</v>
      </c>
      <c r="P872" s="11">
        <v>4</v>
      </c>
      <c r="Q872" s="11">
        <v>4.2123252449014261</v>
      </c>
      <c r="R872" s="148" t="s">
        <v>96</v>
      </c>
      <c r="S872" s="11">
        <v>4.2</v>
      </c>
      <c r="T872" s="148" t="s">
        <v>323</v>
      </c>
      <c r="U872" s="11">
        <v>4.3</v>
      </c>
      <c r="V872" s="148" t="s">
        <v>96</v>
      </c>
      <c r="W872" s="11">
        <v>4.9000000000000004</v>
      </c>
      <c r="X872" s="11">
        <v>4.0999999999999996</v>
      </c>
      <c r="Y872" s="148">
        <v>5</v>
      </c>
      <c r="Z872" s="148">
        <v>3.7</v>
      </c>
      <c r="AA872" s="15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7">
        <v>55</v>
      </c>
    </row>
    <row r="873" spans="1:65">
      <c r="A873" s="29"/>
      <c r="B873" s="19">
        <v>1</v>
      </c>
      <c r="C873" s="9">
        <v>6</v>
      </c>
      <c r="D873" s="11">
        <v>4.2</v>
      </c>
      <c r="E873" s="11">
        <v>4.4000000000000004</v>
      </c>
      <c r="F873" s="11">
        <v>4.3504029079342832</v>
      </c>
      <c r="G873" s="11">
        <v>4.0999999999999996</v>
      </c>
      <c r="H873" s="148">
        <v>2.25</v>
      </c>
      <c r="I873" s="11">
        <v>4.3</v>
      </c>
      <c r="J873" s="11">
        <v>4.2</v>
      </c>
      <c r="K873" s="11">
        <v>4.3</v>
      </c>
      <c r="L873" s="11">
        <v>4.3</v>
      </c>
      <c r="M873" s="11">
        <v>4.0999999999999996</v>
      </c>
      <c r="N873" s="11">
        <v>4</v>
      </c>
      <c r="O873" s="148">
        <v>1.4</v>
      </c>
      <c r="P873" s="11">
        <v>4.0999999999999996</v>
      </c>
      <c r="Q873" s="149">
        <v>4.4659225029983833</v>
      </c>
      <c r="R873" s="148" t="s">
        <v>96</v>
      </c>
      <c r="S873" s="11">
        <v>4.4000000000000004</v>
      </c>
      <c r="T873" s="148" t="s">
        <v>323</v>
      </c>
      <c r="U873" s="11">
        <v>4.2</v>
      </c>
      <c r="V873" s="148" t="s">
        <v>96</v>
      </c>
      <c r="W873" s="11">
        <v>4.7</v>
      </c>
      <c r="X873" s="11">
        <v>3.7</v>
      </c>
      <c r="Y873" s="148">
        <v>5</v>
      </c>
      <c r="Z873" s="148">
        <v>3.8</v>
      </c>
      <c r="AA873" s="15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20" t="s">
        <v>271</v>
      </c>
      <c r="C874" s="12"/>
      <c r="D874" s="22">
        <v>4.416666666666667</v>
      </c>
      <c r="E874" s="22">
        <v>4.3666666666666671</v>
      </c>
      <c r="F874" s="22">
        <v>4.4150048848888082</v>
      </c>
      <c r="G874" s="22">
        <v>4.2833333333333341</v>
      </c>
      <c r="H874" s="22">
        <v>2.2799999999999998</v>
      </c>
      <c r="I874" s="22">
        <v>4.3166666666666673</v>
      </c>
      <c r="J874" s="22">
        <v>4.1666666666666661</v>
      </c>
      <c r="K874" s="22">
        <v>4.3666666666666671</v>
      </c>
      <c r="L874" s="22">
        <v>4.4333333333333336</v>
      </c>
      <c r="M874" s="22">
        <v>4.0166666666666666</v>
      </c>
      <c r="N874" s="22">
        <v>4.05</v>
      </c>
      <c r="O874" s="22">
        <v>3.4666666666666663</v>
      </c>
      <c r="P874" s="22">
        <v>4.1000000000000005</v>
      </c>
      <c r="Q874" s="22">
        <v>4.2971995604175497</v>
      </c>
      <c r="R874" s="22" t="s">
        <v>770</v>
      </c>
      <c r="S874" s="22">
        <v>4.2166666666666659</v>
      </c>
      <c r="T874" s="22" t="s">
        <v>770</v>
      </c>
      <c r="U874" s="22">
        <v>4.2833333333333332</v>
      </c>
      <c r="V874" s="22" t="s">
        <v>770</v>
      </c>
      <c r="W874" s="22">
        <v>4.8</v>
      </c>
      <c r="X874" s="22">
        <v>3.9</v>
      </c>
      <c r="Y874" s="22">
        <v>4.333333333333333</v>
      </c>
      <c r="Z874" s="22">
        <v>3.6500000000000004</v>
      </c>
      <c r="AA874" s="15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3" t="s">
        <v>272</v>
      </c>
      <c r="C875" s="28"/>
      <c r="D875" s="11">
        <v>4.4000000000000004</v>
      </c>
      <c r="E875" s="11">
        <v>4.4000000000000004</v>
      </c>
      <c r="F875" s="11">
        <v>4.4160413869087733</v>
      </c>
      <c r="G875" s="11">
        <v>4.3000000000000007</v>
      </c>
      <c r="H875" s="11">
        <v>2.2799999999999998</v>
      </c>
      <c r="I875" s="11">
        <v>4.3</v>
      </c>
      <c r="J875" s="11">
        <v>4.1500000000000004</v>
      </c>
      <c r="K875" s="11">
        <v>4.4000000000000004</v>
      </c>
      <c r="L875" s="11">
        <v>4.45</v>
      </c>
      <c r="M875" s="11">
        <v>4.05</v>
      </c>
      <c r="N875" s="11">
        <v>4.05</v>
      </c>
      <c r="O875" s="11">
        <v>3</v>
      </c>
      <c r="P875" s="11">
        <v>4.0999999999999996</v>
      </c>
      <c r="Q875" s="11">
        <v>4.2854812727306886</v>
      </c>
      <c r="R875" s="11" t="s">
        <v>770</v>
      </c>
      <c r="S875" s="11">
        <v>4.25</v>
      </c>
      <c r="T875" s="11" t="s">
        <v>770</v>
      </c>
      <c r="U875" s="11">
        <v>4.3</v>
      </c>
      <c r="V875" s="11" t="s">
        <v>770</v>
      </c>
      <c r="W875" s="11">
        <v>4.8499999999999996</v>
      </c>
      <c r="X875" s="11">
        <v>3.8499999999999996</v>
      </c>
      <c r="Y875" s="11">
        <v>4</v>
      </c>
      <c r="Z875" s="11">
        <v>3.6500000000000004</v>
      </c>
      <c r="AA875" s="15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3" t="s">
        <v>273</v>
      </c>
      <c r="C876" s="28"/>
      <c r="D876" s="23">
        <v>0.1329160135825124</v>
      </c>
      <c r="E876" s="23">
        <v>5.1639777949432503E-2</v>
      </c>
      <c r="F876" s="23">
        <v>9.2158198146956777E-2</v>
      </c>
      <c r="G876" s="23">
        <v>0.27868739954771327</v>
      </c>
      <c r="H876" s="23">
        <v>2.4494897427831768E-2</v>
      </c>
      <c r="I876" s="23">
        <v>7.5277265270908222E-2</v>
      </c>
      <c r="J876" s="23">
        <v>8.1649658092772748E-2</v>
      </c>
      <c r="K876" s="23">
        <v>0.10327955589886449</v>
      </c>
      <c r="L876" s="23">
        <v>8.1649658092772595E-2</v>
      </c>
      <c r="M876" s="23">
        <v>0.14719601443879748</v>
      </c>
      <c r="N876" s="23">
        <v>5.4772255750516412E-2</v>
      </c>
      <c r="O876" s="23">
        <v>2.4221202832779944</v>
      </c>
      <c r="P876" s="23">
        <v>8.9442719099991672E-2</v>
      </c>
      <c r="Q876" s="23">
        <v>9.0179159937159775E-2</v>
      </c>
      <c r="R876" s="23" t="s">
        <v>770</v>
      </c>
      <c r="S876" s="23">
        <v>0.14719601443879757</v>
      </c>
      <c r="T876" s="23" t="s">
        <v>770</v>
      </c>
      <c r="U876" s="23">
        <v>7.5277265270908111E-2</v>
      </c>
      <c r="V876" s="23" t="s">
        <v>770</v>
      </c>
      <c r="W876" s="23">
        <v>0.12649110640673542</v>
      </c>
      <c r="X876" s="23">
        <v>0.16733200530681497</v>
      </c>
      <c r="Y876" s="23">
        <v>0.51639777949432131</v>
      </c>
      <c r="Z876" s="23">
        <v>0.10488088481701512</v>
      </c>
      <c r="AA876" s="207"/>
      <c r="AB876" s="208"/>
      <c r="AC876" s="208"/>
      <c r="AD876" s="208"/>
      <c r="AE876" s="208"/>
      <c r="AF876" s="208"/>
      <c r="AG876" s="208"/>
      <c r="AH876" s="208"/>
      <c r="AI876" s="208"/>
      <c r="AJ876" s="208"/>
      <c r="AK876" s="208"/>
      <c r="AL876" s="208"/>
      <c r="AM876" s="208"/>
      <c r="AN876" s="208"/>
      <c r="AO876" s="208"/>
      <c r="AP876" s="208"/>
      <c r="AQ876" s="208"/>
      <c r="AR876" s="208"/>
      <c r="AS876" s="208"/>
      <c r="AT876" s="208"/>
      <c r="AU876" s="208"/>
      <c r="AV876" s="208"/>
      <c r="AW876" s="208"/>
      <c r="AX876" s="208"/>
      <c r="AY876" s="208"/>
      <c r="AZ876" s="208"/>
      <c r="BA876" s="208"/>
      <c r="BB876" s="208"/>
      <c r="BC876" s="208"/>
      <c r="BD876" s="208"/>
      <c r="BE876" s="208"/>
      <c r="BF876" s="208"/>
      <c r="BG876" s="208"/>
      <c r="BH876" s="208"/>
      <c r="BI876" s="208"/>
      <c r="BJ876" s="208"/>
      <c r="BK876" s="208"/>
      <c r="BL876" s="208"/>
      <c r="BM876" s="56"/>
    </row>
    <row r="877" spans="1:65">
      <c r="A877" s="29"/>
      <c r="B877" s="3" t="s">
        <v>87</v>
      </c>
      <c r="C877" s="28"/>
      <c r="D877" s="13">
        <v>3.0094191754531107E-2</v>
      </c>
      <c r="E877" s="13">
        <v>1.1825903347198281E-2</v>
      </c>
      <c r="F877" s="13">
        <v>2.0873860969528188E-2</v>
      </c>
      <c r="G877" s="13">
        <v>6.5063206120088687E-2</v>
      </c>
      <c r="H877" s="13">
        <v>1.0743376064838496E-2</v>
      </c>
      <c r="I877" s="13">
        <v>1.7438748711407309E-2</v>
      </c>
      <c r="J877" s="13">
        <v>1.9595917942265461E-2</v>
      </c>
      <c r="K877" s="13">
        <v>2.3651806694396448E-2</v>
      </c>
      <c r="L877" s="13">
        <v>1.8417216111151713E-2</v>
      </c>
      <c r="M877" s="13">
        <v>3.6646310648663277E-2</v>
      </c>
      <c r="N877" s="13">
        <v>1.3524013765559608E-2</v>
      </c>
      <c r="O877" s="13">
        <v>0.69868854325326768</v>
      </c>
      <c r="P877" s="13">
        <v>2.1815297341461381E-2</v>
      </c>
      <c r="Q877" s="13">
        <v>2.0985564824082141E-2</v>
      </c>
      <c r="R877" s="13" t="s">
        <v>770</v>
      </c>
      <c r="S877" s="13">
        <v>3.4908145716710894E-2</v>
      </c>
      <c r="T877" s="13" t="s">
        <v>770</v>
      </c>
      <c r="U877" s="13">
        <v>1.7574458818110844E-2</v>
      </c>
      <c r="V877" s="13" t="s">
        <v>770</v>
      </c>
      <c r="W877" s="13">
        <v>2.6352313834736546E-2</v>
      </c>
      <c r="X877" s="13">
        <v>4.2905642386362811E-2</v>
      </c>
      <c r="Y877" s="13">
        <v>0.11916871834484338</v>
      </c>
      <c r="Z877" s="13">
        <v>2.8734488990963043E-2</v>
      </c>
      <c r="AA877" s="15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29"/>
      <c r="B878" s="3" t="s">
        <v>274</v>
      </c>
      <c r="C878" s="28"/>
      <c r="D878" s="13">
        <v>3.3212017561379259E-2</v>
      </c>
      <c r="E878" s="13">
        <v>2.1515277739929672E-2</v>
      </c>
      <c r="F878" s="13">
        <v>3.2823268979466524E-2</v>
      </c>
      <c r="G878" s="13">
        <v>2.0207113708472502E-3</v>
      </c>
      <c r="H878" s="13">
        <v>-0.46662866414189941</v>
      </c>
      <c r="I878" s="13">
        <v>9.8185379184800858E-3</v>
      </c>
      <c r="J878" s="13">
        <v>-2.5271681545868896E-2</v>
      </c>
      <c r="K878" s="13">
        <v>2.1515277739929672E-2</v>
      </c>
      <c r="L878" s="13">
        <v>3.7110930835195788E-2</v>
      </c>
      <c r="M878" s="13">
        <v>-6.0361901010217434E-2</v>
      </c>
      <c r="N878" s="13">
        <v>-5.2564074462584376E-2</v>
      </c>
      <c r="O878" s="13">
        <v>-0.18902603904616289</v>
      </c>
      <c r="P878" s="13">
        <v>-4.0867334641134678E-2</v>
      </c>
      <c r="Q878" s="13">
        <v>5.2645043810313208E-3</v>
      </c>
      <c r="R878" s="13" t="s">
        <v>770</v>
      </c>
      <c r="S878" s="13">
        <v>-1.3574941724419309E-2</v>
      </c>
      <c r="T878" s="13" t="s">
        <v>770</v>
      </c>
      <c r="U878" s="13">
        <v>2.0207113708470281E-3</v>
      </c>
      <c r="V878" s="13" t="s">
        <v>770</v>
      </c>
      <c r="W878" s="13">
        <v>0.1228870228591592</v>
      </c>
      <c r="X878" s="13">
        <v>-8.7654293926933136E-2</v>
      </c>
      <c r="Y878" s="13">
        <v>1.3717451192296393E-2</v>
      </c>
      <c r="Z878" s="13">
        <v>-0.14613799303418085</v>
      </c>
      <c r="AA878" s="15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29"/>
      <c r="B879" s="45" t="s">
        <v>275</v>
      </c>
      <c r="C879" s="46"/>
      <c r="D879" s="44">
        <v>0.51</v>
      </c>
      <c r="E879" s="44">
        <v>0.31</v>
      </c>
      <c r="F879" s="44">
        <v>0.5</v>
      </c>
      <c r="G879" s="44">
        <v>0.03</v>
      </c>
      <c r="H879" s="44">
        <v>8.1300000000000008</v>
      </c>
      <c r="I879" s="44">
        <v>0.11</v>
      </c>
      <c r="J879" s="44">
        <v>0.5</v>
      </c>
      <c r="K879" s="44">
        <v>0.31</v>
      </c>
      <c r="L879" s="44">
        <v>0.57999999999999996</v>
      </c>
      <c r="M879" s="44">
        <v>1.1100000000000001</v>
      </c>
      <c r="N879" s="44">
        <v>0.97</v>
      </c>
      <c r="O879" s="44">
        <v>3.33</v>
      </c>
      <c r="P879" s="44">
        <v>0.77</v>
      </c>
      <c r="Q879" s="44">
        <v>0.03</v>
      </c>
      <c r="R879" s="44">
        <v>2.87</v>
      </c>
      <c r="S879" s="44">
        <v>0.3</v>
      </c>
      <c r="T879" s="44">
        <v>23.1</v>
      </c>
      <c r="U879" s="44">
        <v>0.03</v>
      </c>
      <c r="V879" s="44">
        <v>2.87</v>
      </c>
      <c r="W879" s="44">
        <v>2.06</v>
      </c>
      <c r="X879" s="44">
        <v>1.58</v>
      </c>
      <c r="Y879" s="44" t="s">
        <v>276</v>
      </c>
      <c r="Z879" s="44">
        <v>2.59</v>
      </c>
      <c r="AA879" s="15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B880" s="30" t="s">
        <v>324</v>
      </c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BM880" s="55"/>
    </row>
    <row r="881" spans="1:65">
      <c r="BM881" s="55"/>
    </row>
    <row r="882" spans="1:65" ht="15">
      <c r="B882" s="8" t="s">
        <v>617</v>
      </c>
      <c r="BM882" s="27" t="s">
        <v>67</v>
      </c>
    </row>
    <row r="883" spans="1:65" ht="15">
      <c r="A883" s="24" t="s">
        <v>18</v>
      </c>
      <c r="B883" s="18" t="s">
        <v>114</v>
      </c>
      <c r="C883" s="15" t="s">
        <v>115</v>
      </c>
      <c r="D883" s="16" t="s">
        <v>240</v>
      </c>
      <c r="E883" s="17" t="s">
        <v>240</v>
      </c>
      <c r="F883" s="17" t="s">
        <v>240</v>
      </c>
      <c r="G883" s="17" t="s">
        <v>240</v>
      </c>
      <c r="H883" s="17" t="s">
        <v>240</v>
      </c>
      <c r="I883" s="17" t="s">
        <v>240</v>
      </c>
      <c r="J883" s="17" t="s">
        <v>240</v>
      </c>
      <c r="K883" s="17" t="s">
        <v>240</v>
      </c>
      <c r="L883" s="17" t="s">
        <v>240</v>
      </c>
      <c r="M883" s="17" t="s">
        <v>240</v>
      </c>
      <c r="N883" s="17" t="s">
        <v>240</v>
      </c>
      <c r="O883" s="17" t="s">
        <v>240</v>
      </c>
      <c r="P883" s="17" t="s">
        <v>240</v>
      </c>
      <c r="Q883" s="17" t="s">
        <v>240</v>
      </c>
      <c r="R883" s="17" t="s">
        <v>240</v>
      </c>
      <c r="S883" s="17" t="s">
        <v>240</v>
      </c>
      <c r="T883" s="17" t="s">
        <v>240</v>
      </c>
      <c r="U883" s="17" t="s">
        <v>240</v>
      </c>
      <c r="V883" s="17" t="s">
        <v>240</v>
      </c>
      <c r="W883" s="17" t="s">
        <v>240</v>
      </c>
      <c r="X883" s="17" t="s">
        <v>240</v>
      </c>
      <c r="Y883" s="17" t="s">
        <v>240</v>
      </c>
      <c r="Z883" s="17" t="s">
        <v>240</v>
      </c>
      <c r="AA883" s="17" t="s">
        <v>240</v>
      </c>
      <c r="AB883" s="17" t="s">
        <v>240</v>
      </c>
      <c r="AC883" s="15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</v>
      </c>
    </row>
    <row r="884" spans="1:65">
      <c r="A884" s="29"/>
      <c r="B884" s="19" t="s">
        <v>241</v>
      </c>
      <c r="C884" s="9" t="s">
        <v>241</v>
      </c>
      <c r="D884" s="151" t="s">
        <v>243</v>
      </c>
      <c r="E884" s="152" t="s">
        <v>244</v>
      </c>
      <c r="F884" s="152" t="s">
        <v>245</v>
      </c>
      <c r="G884" s="152" t="s">
        <v>246</v>
      </c>
      <c r="H884" s="152" t="s">
        <v>248</v>
      </c>
      <c r="I884" s="152" t="s">
        <v>249</v>
      </c>
      <c r="J884" s="152" t="s">
        <v>250</v>
      </c>
      <c r="K884" s="152" t="s">
        <v>251</v>
      </c>
      <c r="L884" s="152" t="s">
        <v>252</v>
      </c>
      <c r="M884" s="152" t="s">
        <v>253</v>
      </c>
      <c r="N884" s="152" t="s">
        <v>254</v>
      </c>
      <c r="O884" s="152" t="s">
        <v>255</v>
      </c>
      <c r="P884" s="152" t="s">
        <v>256</v>
      </c>
      <c r="Q884" s="152" t="s">
        <v>257</v>
      </c>
      <c r="R884" s="152" t="s">
        <v>258</v>
      </c>
      <c r="S884" s="152" t="s">
        <v>259</v>
      </c>
      <c r="T884" s="152" t="s">
        <v>260</v>
      </c>
      <c r="U884" s="152" t="s">
        <v>261</v>
      </c>
      <c r="V884" s="152" t="s">
        <v>279</v>
      </c>
      <c r="W884" s="152" t="s">
        <v>308</v>
      </c>
      <c r="X884" s="152" t="s">
        <v>280</v>
      </c>
      <c r="Y884" s="152" t="s">
        <v>262</v>
      </c>
      <c r="Z884" s="152" t="s">
        <v>263</v>
      </c>
      <c r="AA884" s="152" t="s">
        <v>281</v>
      </c>
      <c r="AB884" s="152" t="s">
        <v>265</v>
      </c>
      <c r="AC884" s="15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 t="s">
        <v>3</v>
      </c>
    </row>
    <row r="885" spans="1:65">
      <c r="A885" s="29"/>
      <c r="B885" s="19"/>
      <c r="C885" s="9"/>
      <c r="D885" s="10" t="s">
        <v>304</v>
      </c>
      <c r="E885" s="11" t="s">
        <v>304</v>
      </c>
      <c r="F885" s="11" t="s">
        <v>118</v>
      </c>
      <c r="G885" s="11" t="s">
        <v>304</v>
      </c>
      <c r="H885" s="11" t="s">
        <v>304</v>
      </c>
      <c r="I885" s="11" t="s">
        <v>305</v>
      </c>
      <c r="J885" s="11" t="s">
        <v>305</v>
      </c>
      <c r="K885" s="11" t="s">
        <v>305</v>
      </c>
      <c r="L885" s="11" t="s">
        <v>305</v>
      </c>
      <c r="M885" s="11" t="s">
        <v>305</v>
      </c>
      <c r="N885" s="11" t="s">
        <v>305</v>
      </c>
      <c r="O885" s="11" t="s">
        <v>304</v>
      </c>
      <c r="P885" s="11" t="s">
        <v>305</v>
      </c>
      <c r="Q885" s="11" t="s">
        <v>304</v>
      </c>
      <c r="R885" s="11" t="s">
        <v>118</v>
      </c>
      <c r="S885" s="11" t="s">
        <v>305</v>
      </c>
      <c r="T885" s="11" t="s">
        <v>118</v>
      </c>
      <c r="U885" s="11" t="s">
        <v>305</v>
      </c>
      <c r="V885" s="11" t="s">
        <v>305</v>
      </c>
      <c r="W885" s="11" t="s">
        <v>118</v>
      </c>
      <c r="X885" s="11" t="s">
        <v>304</v>
      </c>
      <c r="Y885" s="11" t="s">
        <v>305</v>
      </c>
      <c r="Z885" s="11" t="s">
        <v>305</v>
      </c>
      <c r="AA885" s="11" t="s">
        <v>305</v>
      </c>
      <c r="AB885" s="11" t="s">
        <v>305</v>
      </c>
      <c r="AC885" s="15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0</v>
      </c>
    </row>
    <row r="886" spans="1:65">
      <c r="A886" s="29"/>
      <c r="B886" s="19"/>
      <c r="C886" s="9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15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0</v>
      </c>
    </row>
    <row r="887" spans="1:65">
      <c r="A887" s="29"/>
      <c r="B887" s="18">
        <v>1</v>
      </c>
      <c r="C887" s="14">
        <v>1</v>
      </c>
      <c r="D887" s="223">
        <v>284.94</v>
      </c>
      <c r="E887" s="223">
        <v>280</v>
      </c>
      <c r="F887" s="223">
        <v>297.00590692167816</v>
      </c>
      <c r="G887" s="223">
        <v>265</v>
      </c>
      <c r="H887" s="235">
        <v>299.12</v>
      </c>
      <c r="I887" s="223">
        <v>277</v>
      </c>
      <c r="J887" s="223">
        <v>264</v>
      </c>
      <c r="K887" s="223">
        <v>273</v>
      </c>
      <c r="L887" s="223">
        <v>272</v>
      </c>
      <c r="M887" s="223">
        <v>267</v>
      </c>
      <c r="N887" s="223">
        <v>268</v>
      </c>
      <c r="O887" s="235">
        <v>219</v>
      </c>
      <c r="P887" s="223">
        <v>284.3</v>
      </c>
      <c r="Q887" s="223">
        <v>268.33251748881304</v>
      </c>
      <c r="R887" s="223">
        <v>276</v>
      </c>
      <c r="S887" s="223">
        <v>262.8</v>
      </c>
      <c r="T887" s="223">
        <v>292.13440000000003</v>
      </c>
      <c r="U887" s="223">
        <v>274</v>
      </c>
      <c r="V887" s="223">
        <v>268</v>
      </c>
      <c r="W887" s="235">
        <v>224</v>
      </c>
      <c r="X887" s="223">
        <v>280</v>
      </c>
      <c r="Y887" s="223">
        <v>270</v>
      </c>
      <c r="Z887" s="223">
        <v>274</v>
      </c>
      <c r="AA887" s="223">
        <v>269</v>
      </c>
      <c r="AB887" s="223">
        <v>265</v>
      </c>
      <c r="AC887" s="224"/>
      <c r="AD887" s="225"/>
      <c r="AE887" s="225"/>
      <c r="AF887" s="225"/>
      <c r="AG887" s="225"/>
      <c r="AH887" s="225"/>
      <c r="AI887" s="225"/>
      <c r="AJ887" s="225"/>
      <c r="AK887" s="225"/>
      <c r="AL887" s="225"/>
      <c r="AM887" s="225"/>
      <c r="AN887" s="225"/>
      <c r="AO887" s="225"/>
      <c r="AP887" s="225"/>
      <c r="AQ887" s="225"/>
      <c r="AR887" s="225"/>
      <c r="AS887" s="225"/>
      <c r="AT887" s="225"/>
      <c r="AU887" s="225"/>
      <c r="AV887" s="225"/>
      <c r="AW887" s="225"/>
      <c r="AX887" s="225"/>
      <c r="AY887" s="225"/>
      <c r="AZ887" s="225"/>
      <c r="BA887" s="225"/>
      <c r="BB887" s="225"/>
      <c r="BC887" s="225"/>
      <c r="BD887" s="225"/>
      <c r="BE887" s="225"/>
      <c r="BF887" s="225"/>
      <c r="BG887" s="225"/>
      <c r="BH887" s="225"/>
      <c r="BI887" s="225"/>
      <c r="BJ887" s="225"/>
      <c r="BK887" s="225"/>
      <c r="BL887" s="225"/>
      <c r="BM887" s="226">
        <v>1</v>
      </c>
    </row>
    <row r="888" spans="1:65">
      <c r="A888" s="29"/>
      <c r="B888" s="19">
        <v>1</v>
      </c>
      <c r="C888" s="9">
        <v>2</v>
      </c>
      <c r="D888" s="227">
        <v>293.57</v>
      </c>
      <c r="E888" s="227">
        <v>284</v>
      </c>
      <c r="F888" s="227">
        <v>292.52452781069303</v>
      </c>
      <c r="G888" s="227">
        <v>275</v>
      </c>
      <c r="H888" s="232">
        <v>301.52</v>
      </c>
      <c r="I888" s="227">
        <v>282</v>
      </c>
      <c r="J888" s="227">
        <v>266</v>
      </c>
      <c r="K888" s="227">
        <v>273</v>
      </c>
      <c r="L888" s="227">
        <v>268</v>
      </c>
      <c r="M888" s="227">
        <v>271</v>
      </c>
      <c r="N888" s="227">
        <v>270</v>
      </c>
      <c r="O888" s="232">
        <v>214</v>
      </c>
      <c r="P888" s="227">
        <v>284.5</v>
      </c>
      <c r="Q888" s="227">
        <v>264.51597904118427</v>
      </c>
      <c r="R888" s="227">
        <v>283</v>
      </c>
      <c r="S888" s="227">
        <v>276</v>
      </c>
      <c r="T888" s="227">
        <v>289.64179999999999</v>
      </c>
      <c r="U888" s="227">
        <v>268</v>
      </c>
      <c r="V888" s="227">
        <v>266</v>
      </c>
      <c r="W888" s="232">
        <v>261</v>
      </c>
      <c r="X888" s="227">
        <v>291</v>
      </c>
      <c r="Y888" s="227">
        <v>279</v>
      </c>
      <c r="Z888" s="227">
        <v>271</v>
      </c>
      <c r="AA888" s="227">
        <v>285</v>
      </c>
      <c r="AB888" s="227">
        <v>259</v>
      </c>
      <c r="AC888" s="224"/>
      <c r="AD888" s="225"/>
      <c r="AE888" s="225"/>
      <c r="AF888" s="225"/>
      <c r="AG888" s="225"/>
      <c r="AH888" s="225"/>
      <c r="AI888" s="225"/>
      <c r="AJ888" s="225"/>
      <c r="AK888" s="225"/>
      <c r="AL888" s="225"/>
      <c r="AM888" s="225"/>
      <c r="AN888" s="225"/>
      <c r="AO888" s="225"/>
      <c r="AP888" s="225"/>
      <c r="AQ888" s="225"/>
      <c r="AR888" s="225"/>
      <c r="AS888" s="225"/>
      <c r="AT888" s="225"/>
      <c r="AU888" s="225"/>
      <c r="AV888" s="225"/>
      <c r="AW888" s="225"/>
      <c r="AX888" s="225"/>
      <c r="AY888" s="225"/>
      <c r="AZ888" s="225"/>
      <c r="BA888" s="225"/>
      <c r="BB888" s="225"/>
      <c r="BC888" s="225"/>
      <c r="BD888" s="225"/>
      <c r="BE888" s="225"/>
      <c r="BF888" s="225"/>
      <c r="BG888" s="225"/>
      <c r="BH888" s="225"/>
      <c r="BI888" s="225"/>
      <c r="BJ888" s="225"/>
      <c r="BK888" s="225"/>
      <c r="BL888" s="225"/>
      <c r="BM888" s="226">
        <v>14</v>
      </c>
    </row>
    <row r="889" spans="1:65">
      <c r="A889" s="29"/>
      <c r="B889" s="19">
        <v>1</v>
      </c>
      <c r="C889" s="9">
        <v>3</v>
      </c>
      <c r="D889" s="227">
        <v>288.97000000000003</v>
      </c>
      <c r="E889" s="227">
        <v>286</v>
      </c>
      <c r="F889" s="227">
        <v>294.80165388131098</v>
      </c>
      <c r="G889" s="227">
        <v>275</v>
      </c>
      <c r="H889" s="232">
        <v>293.17</v>
      </c>
      <c r="I889" s="227">
        <v>280</v>
      </c>
      <c r="J889" s="227">
        <v>257</v>
      </c>
      <c r="K889" s="227">
        <v>272</v>
      </c>
      <c r="L889" s="227">
        <v>273</v>
      </c>
      <c r="M889" s="233">
        <v>282</v>
      </c>
      <c r="N889" s="227">
        <v>267</v>
      </c>
      <c r="O889" s="232">
        <v>215</v>
      </c>
      <c r="P889" s="227">
        <v>278.2</v>
      </c>
      <c r="Q889" s="227">
        <v>269.38084804620416</v>
      </c>
      <c r="R889" s="227">
        <v>282</v>
      </c>
      <c r="S889" s="227">
        <v>274.89999999999998</v>
      </c>
      <c r="T889" s="227">
        <v>290.1465</v>
      </c>
      <c r="U889" s="227">
        <v>266</v>
      </c>
      <c r="V889" s="227">
        <v>268</v>
      </c>
      <c r="W889" s="232">
        <v>256</v>
      </c>
      <c r="X889" s="227">
        <v>287</v>
      </c>
      <c r="Y889" s="227">
        <v>284</v>
      </c>
      <c r="Z889" s="227">
        <v>275</v>
      </c>
      <c r="AA889" s="227">
        <v>270</v>
      </c>
      <c r="AB889" s="227">
        <v>259</v>
      </c>
      <c r="AC889" s="224"/>
      <c r="AD889" s="225"/>
      <c r="AE889" s="225"/>
      <c r="AF889" s="225"/>
      <c r="AG889" s="225"/>
      <c r="AH889" s="225"/>
      <c r="AI889" s="225"/>
      <c r="AJ889" s="225"/>
      <c r="AK889" s="225"/>
      <c r="AL889" s="225"/>
      <c r="AM889" s="225"/>
      <c r="AN889" s="225"/>
      <c r="AO889" s="225"/>
      <c r="AP889" s="225"/>
      <c r="AQ889" s="225"/>
      <c r="AR889" s="225"/>
      <c r="AS889" s="225"/>
      <c r="AT889" s="225"/>
      <c r="AU889" s="225"/>
      <c r="AV889" s="225"/>
      <c r="AW889" s="225"/>
      <c r="AX889" s="225"/>
      <c r="AY889" s="225"/>
      <c r="AZ889" s="225"/>
      <c r="BA889" s="225"/>
      <c r="BB889" s="225"/>
      <c r="BC889" s="225"/>
      <c r="BD889" s="225"/>
      <c r="BE889" s="225"/>
      <c r="BF889" s="225"/>
      <c r="BG889" s="225"/>
      <c r="BH889" s="225"/>
      <c r="BI889" s="225"/>
      <c r="BJ889" s="225"/>
      <c r="BK889" s="225"/>
      <c r="BL889" s="225"/>
      <c r="BM889" s="226">
        <v>16</v>
      </c>
    </row>
    <row r="890" spans="1:65">
      <c r="A890" s="29"/>
      <c r="B890" s="19">
        <v>1</v>
      </c>
      <c r="C890" s="9">
        <v>4</v>
      </c>
      <c r="D890" s="227">
        <v>285.35000000000002</v>
      </c>
      <c r="E890" s="227">
        <v>282</v>
      </c>
      <c r="F890" s="227">
        <v>294.21392272178247</v>
      </c>
      <c r="G890" s="233">
        <v>245</v>
      </c>
      <c r="H890" s="232">
        <v>307.91000000000003</v>
      </c>
      <c r="I890" s="227">
        <v>279</v>
      </c>
      <c r="J890" s="227">
        <v>266</v>
      </c>
      <c r="K890" s="227">
        <v>268</v>
      </c>
      <c r="L890" s="227">
        <v>276</v>
      </c>
      <c r="M890" s="227">
        <v>272</v>
      </c>
      <c r="N890" s="227">
        <v>269</v>
      </c>
      <c r="O890" s="232">
        <v>215</v>
      </c>
      <c r="P890" s="227">
        <v>288.2</v>
      </c>
      <c r="Q890" s="227">
        <v>265.29672790365089</v>
      </c>
      <c r="R890" s="227">
        <v>277</v>
      </c>
      <c r="S890" s="227">
        <v>278.10000000000002</v>
      </c>
      <c r="T890" s="227">
        <v>288.35430000000002</v>
      </c>
      <c r="U890" s="227">
        <v>269</v>
      </c>
      <c r="V890" s="227">
        <v>277</v>
      </c>
      <c r="W890" s="232">
        <v>247</v>
      </c>
      <c r="X890" s="227">
        <v>285</v>
      </c>
      <c r="Y890" s="227">
        <v>290</v>
      </c>
      <c r="Z890" s="227">
        <v>278</v>
      </c>
      <c r="AA890" s="227">
        <v>274</v>
      </c>
      <c r="AB890" s="227">
        <v>256</v>
      </c>
      <c r="AC890" s="224"/>
      <c r="AD890" s="225"/>
      <c r="AE890" s="225"/>
      <c r="AF890" s="225"/>
      <c r="AG890" s="225"/>
      <c r="AH890" s="225"/>
      <c r="AI890" s="225"/>
      <c r="AJ890" s="225"/>
      <c r="AK890" s="225"/>
      <c r="AL890" s="225"/>
      <c r="AM890" s="225"/>
      <c r="AN890" s="225"/>
      <c r="AO890" s="225"/>
      <c r="AP890" s="225"/>
      <c r="AQ890" s="225"/>
      <c r="AR890" s="225"/>
      <c r="AS890" s="225"/>
      <c r="AT890" s="225"/>
      <c r="AU890" s="225"/>
      <c r="AV890" s="225"/>
      <c r="AW890" s="225"/>
      <c r="AX890" s="225"/>
      <c r="AY890" s="225"/>
      <c r="AZ890" s="225"/>
      <c r="BA890" s="225"/>
      <c r="BB890" s="225"/>
      <c r="BC890" s="225"/>
      <c r="BD890" s="225"/>
      <c r="BE890" s="225"/>
      <c r="BF890" s="225"/>
      <c r="BG890" s="225"/>
      <c r="BH890" s="225"/>
      <c r="BI890" s="225"/>
      <c r="BJ890" s="225"/>
      <c r="BK890" s="225"/>
      <c r="BL890" s="225"/>
      <c r="BM890" s="226">
        <v>276.23163708168539</v>
      </c>
    </row>
    <row r="891" spans="1:65">
      <c r="A891" s="29"/>
      <c r="B891" s="19">
        <v>1</v>
      </c>
      <c r="C891" s="9">
        <v>5</v>
      </c>
      <c r="D891" s="227">
        <v>285.32</v>
      </c>
      <c r="E891" s="227">
        <v>280</v>
      </c>
      <c r="F891" s="227">
        <v>289.15929207165573</v>
      </c>
      <c r="G891" s="227">
        <v>281</v>
      </c>
      <c r="H891" s="232">
        <v>294.39999999999998</v>
      </c>
      <c r="I891" s="227">
        <v>283</v>
      </c>
      <c r="J891" s="227">
        <v>263</v>
      </c>
      <c r="K891" s="227">
        <v>269</v>
      </c>
      <c r="L891" s="227">
        <v>272</v>
      </c>
      <c r="M891" s="227">
        <v>270</v>
      </c>
      <c r="N891" s="227">
        <v>269</v>
      </c>
      <c r="O891" s="232">
        <v>210</v>
      </c>
      <c r="P891" s="227">
        <v>277.89999999999998</v>
      </c>
      <c r="Q891" s="227">
        <v>258.75118289463813</v>
      </c>
      <c r="R891" s="227">
        <v>265</v>
      </c>
      <c r="S891" s="227">
        <v>270.2</v>
      </c>
      <c r="T891" s="227">
        <v>293.63819999999998</v>
      </c>
      <c r="U891" s="227">
        <v>271</v>
      </c>
      <c r="V891" s="233">
        <v>250</v>
      </c>
      <c r="W891" s="232">
        <v>233</v>
      </c>
      <c r="X891" s="227">
        <v>280</v>
      </c>
      <c r="Y891" s="227">
        <v>277</v>
      </c>
      <c r="Z891" s="227">
        <v>272</v>
      </c>
      <c r="AA891" s="227">
        <v>302</v>
      </c>
      <c r="AB891" s="227">
        <v>258</v>
      </c>
      <c r="AC891" s="224"/>
      <c r="AD891" s="225"/>
      <c r="AE891" s="225"/>
      <c r="AF891" s="225"/>
      <c r="AG891" s="225"/>
      <c r="AH891" s="225"/>
      <c r="AI891" s="225"/>
      <c r="AJ891" s="225"/>
      <c r="AK891" s="225"/>
      <c r="AL891" s="225"/>
      <c r="AM891" s="225"/>
      <c r="AN891" s="225"/>
      <c r="AO891" s="225"/>
      <c r="AP891" s="225"/>
      <c r="AQ891" s="225"/>
      <c r="AR891" s="225"/>
      <c r="AS891" s="225"/>
      <c r="AT891" s="225"/>
      <c r="AU891" s="225"/>
      <c r="AV891" s="225"/>
      <c r="AW891" s="225"/>
      <c r="AX891" s="225"/>
      <c r="AY891" s="225"/>
      <c r="AZ891" s="225"/>
      <c r="BA891" s="225"/>
      <c r="BB891" s="225"/>
      <c r="BC891" s="225"/>
      <c r="BD891" s="225"/>
      <c r="BE891" s="225"/>
      <c r="BF891" s="225"/>
      <c r="BG891" s="225"/>
      <c r="BH891" s="225"/>
      <c r="BI891" s="225"/>
      <c r="BJ891" s="225"/>
      <c r="BK891" s="225"/>
      <c r="BL891" s="225"/>
      <c r="BM891" s="226">
        <v>56</v>
      </c>
    </row>
    <row r="892" spans="1:65">
      <c r="A892" s="29"/>
      <c r="B892" s="19">
        <v>1</v>
      </c>
      <c r="C892" s="9">
        <v>6</v>
      </c>
      <c r="D892" s="227">
        <v>292.14</v>
      </c>
      <c r="E892" s="227">
        <v>287</v>
      </c>
      <c r="F892" s="227">
        <v>287.84682442183799</v>
      </c>
      <c r="G892" s="227">
        <v>263</v>
      </c>
      <c r="H892" s="232">
        <v>305.13</v>
      </c>
      <c r="I892" s="227">
        <v>279</v>
      </c>
      <c r="J892" s="227">
        <v>269</v>
      </c>
      <c r="K892" s="227">
        <v>267</v>
      </c>
      <c r="L892" s="227">
        <v>278</v>
      </c>
      <c r="M892" s="227">
        <v>270</v>
      </c>
      <c r="N892" s="227">
        <v>269</v>
      </c>
      <c r="O892" s="232">
        <v>215</v>
      </c>
      <c r="P892" s="227">
        <v>283.60000000000002</v>
      </c>
      <c r="Q892" s="227">
        <v>274.19731157901919</v>
      </c>
      <c r="R892" s="227">
        <v>287</v>
      </c>
      <c r="S892" s="227">
        <v>281.39999999999998</v>
      </c>
      <c r="T892" s="227">
        <v>293.8442</v>
      </c>
      <c r="U892" s="227">
        <v>271</v>
      </c>
      <c r="V892" s="227">
        <v>264</v>
      </c>
      <c r="W892" s="232">
        <v>239</v>
      </c>
      <c r="X892" s="227">
        <v>290</v>
      </c>
      <c r="Y892" s="227">
        <v>278</v>
      </c>
      <c r="Z892" s="227">
        <v>273</v>
      </c>
      <c r="AA892" s="227">
        <v>300</v>
      </c>
      <c r="AB892" s="227">
        <v>269</v>
      </c>
      <c r="AC892" s="224"/>
      <c r="AD892" s="225"/>
      <c r="AE892" s="225"/>
      <c r="AF892" s="225"/>
      <c r="AG892" s="225"/>
      <c r="AH892" s="225"/>
      <c r="AI892" s="225"/>
      <c r="AJ892" s="225"/>
      <c r="AK892" s="225"/>
      <c r="AL892" s="225"/>
      <c r="AM892" s="225"/>
      <c r="AN892" s="225"/>
      <c r="AO892" s="225"/>
      <c r="AP892" s="225"/>
      <c r="AQ892" s="225"/>
      <c r="AR892" s="225"/>
      <c r="AS892" s="225"/>
      <c r="AT892" s="225"/>
      <c r="AU892" s="225"/>
      <c r="AV892" s="225"/>
      <c r="AW892" s="225"/>
      <c r="AX892" s="225"/>
      <c r="AY892" s="225"/>
      <c r="AZ892" s="225"/>
      <c r="BA892" s="225"/>
      <c r="BB892" s="225"/>
      <c r="BC892" s="225"/>
      <c r="BD892" s="225"/>
      <c r="BE892" s="225"/>
      <c r="BF892" s="225"/>
      <c r="BG892" s="225"/>
      <c r="BH892" s="225"/>
      <c r="BI892" s="225"/>
      <c r="BJ892" s="225"/>
      <c r="BK892" s="225"/>
      <c r="BL892" s="225"/>
      <c r="BM892" s="228"/>
    </row>
    <row r="893" spans="1:65">
      <c r="A893" s="29"/>
      <c r="B893" s="20" t="s">
        <v>271</v>
      </c>
      <c r="C893" s="12"/>
      <c r="D893" s="229">
        <v>288.38166666666666</v>
      </c>
      <c r="E893" s="229">
        <v>283.16666666666669</v>
      </c>
      <c r="F893" s="229">
        <v>292.59202130482635</v>
      </c>
      <c r="G893" s="229">
        <v>267.33333333333331</v>
      </c>
      <c r="H893" s="229">
        <v>300.20833333333331</v>
      </c>
      <c r="I893" s="229">
        <v>280</v>
      </c>
      <c r="J893" s="229">
        <v>264.16666666666669</v>
      </c>
      <c r="K893" s="229">
        <v>270.33333333333331</v>
      </c>
      <c r="L893" s="229">
        <v>273.16666666666669</v>
      </c>
      <c r="M893" s="229">
        <v>272</v>
      </c>
      <c r="N893" s="229">
        <v>268.66666666666669</v>
      </c>
      <c r="O893" s="229">
        <v>214.66666666666666</v>
      </c>
      <c r="P893" s="229">
        <v>282.7833333333333</v>
      </c>
      <c r="Q893" s="229">
        <v>266.74576115891824</v>
      </c>
      <c r="R893" s="229">
        <v>278.33333333333331</v>
      </c>
      <c r="S893" s="229">
        <v>273.90000000000003</v>
      </c>
      <c r="T893" s="229">
        <v>291.29323333333332</v>
      </c>
      <c r="U893" s="229">
        <v>269.83333333333331</v>
      </c>
      <c r="V893" s="229">
        <v>265.5</v>
      </c>
      <c r="W893" s="229">
        <v>243.33333333333334</v>
      </c>
      <c r="X893" s="229">
        <v>285.5</v>
      </c>
      <c r="Y893" s="229">
        <v>279.66666666666669</v>
      </c>
      <c r="Z893" s="229">
        <v>273.83333333333331</v>
      </c>
      <c r="AA893" s="229">
        <v>283.33333333333331</v>
      </c>
      <c r="AB893" s="229">
        <v>261</v>
      </c>
      <c r="AC893" s="224"/>
      <c r="AD893" s="225"/>
      <c r="AE893" s="225"/>
      <c r="AF893" s="225"/>
      <c r="AG893" s="225"/>
      <c r="AH893" s="225"/>
      <c r="AI893" s="225"/>
      <c r="AJ893" s="225"/>
      <c r="AK893" s="225"/>
      <c r="AL893" s="225"/>
      <c r="AM893" s="225"/>
      <c r="AN893" s="225"/>
      <c r="AO893" s="225"/>
      <c r="AP893" s="225"/>
      <c r="AQ893" s="225"/>
      <c r="AR893" s="225"/>
      <c r="AS893" s="225"/>
      <c r="AT893" s="225"/>
      <c r="AU893" s="225"/>
      <c r="AV893" s="225"/>
      <c r="AW893" s="225"/>
      <c r="AX893" s="225"/>
      <c r="AY893" s="225"/>
      <c r="AZ893" s="225"/>
      <c r="BA893" s="225"/>
      <c r="BB893" s="225"/>
      <c r="BC893" s="225"/>
      <c r="BD893" s="225"/>
      <c r="BE893" s="225"/>
      <c r="BF893" s="225"/>
      <c r="BG893" s="225"/>
      <c r="BH893" s="225"/>
      <c r="BI893" s="225"/>
      <c r="BJ893" s="225"/>
      <c r="BK893" s="225"/>
      <c r="BL893" s="225"/>
      <c r="BM893" s="228"/>
    </row>
    <row r="894" spans="1:65">
      <c r="A894" s="29"/>
      <c r="B894" s="3" t="s">
        <v>272</v>
      </c>
      <c r="C894" s="28"/>
      <c r="D894" s="227">
        <v>287.16000000000003</v>
      </c>
      <c r="E894" s="227">
        <v>283</v>
      </c>
      <c r="F894" s="227">
        <v>293.36922526623778</v>
      </c>
      <c r="G894" s="227">
        <v>270</v>
      </c>
      <c r="H894" s="227">
        <v>300.32</v>
      </c>
      <c r="I894" s="227">
        <v>279.5</v>
      </c>
      <c r="J894" s="227">
        <v>265</v>
      </c>
      <c r="K894" s="227">
        <v>270.5</v>
      </c>
      <c r="L894" s="227">
        <v>272.5</v>
      </c>
      <c r="M894" s="227">
        <v>270.5</v>
      </c>
      <c r="N894" s="227">
        <v>269</v>
      </c>
      <c r="O894" s="227">
        <v>215</v>
      </c>
      <c r="P894" s="227">
        <v>283.95000000000005</v>
      </c>
      <c r="Q894" s="227">
        <v>266.81462269623194</v>
      </c>
      <c r="R894" s="227">
        <v>279.5</v>
      </c>
      <c r="S894" s="227">
        <v>275.45</v>
      </c>
      <c r="T894" s="227">
        <v>291.14044999999999</v>
      </c>
      <c r="U894" s="227">
        <v>270</v>
      </c>
      <c r="V894" s="227">
        <v>267</v>
      </c>
      <c r="W894" s="227">
        <v>243</v>
      </c>
      <c r="X894" s="227">
        <v>286</v>
      </c>
      <c r="Y894" s="227">
        <v>278.5</v>
      </c>
      <c r="Z894" s="227">
        <v>273.5</v>
      </c>
      <c r="AA894" s="227">
        <v>279.5</v>
      </c>
      <c r="AB894" s="227">
        <v>259</v>
      </c>
      <c r="AC894" s="224"/>
      <c r="AD894" s="225"/>
      <c r="AE894" s="225"/>
      <c r="AF894" s="225"/>
      <c r="AG894" s="225"/>
      <c r="AH894" s="225"/>
      <c r="AI894" s="225"/>
      <c r="AJ894" s="225"/>
      <c r="AK894" s="225"/>
      <c r="AL894" s="225"/>
      <c r="AM894" s="225"/>
      <c r="AN894" s="225"/>
      <c r="AO894" s="225"/>
      <c r="AP894" s="225"/>
      <c r="AQ894" s="225"/>
      <c r="AR894" s="225"/>
      <c r="AS894" s="225"/>
      <c r="AT894" s="225"/>
      <c r="AU894" s="225"/>
      <c r="AV894" s="225"/>
      <c r="AW894" s="225"/>
      <c r="AX894" s="225"/>
      <c r="AY894" s="225"/>
      <c r="AZ894" s="225"/>
      <c r="BA894" s="225"/>
      <c r="BB894" s="225"/>
      <c r="BC894" s="225"/>
      <c r="BD894" s="225"/>
      <c r="BE894" s="225"/>
      <c r="BF894" s="225"/>
      <c r="BG894" s="225"/>
      <c r="BH894" s="225"/>
      <c r="BI894" s="225"/>
      <c r="BJ894" s="225"/>
      <c r="BK894" s="225"/>
      <c r="BL894" s="225"/>
      <c r="BM894" s="228"/>
    </row>
    <row r="895" spans="1:65">
      <c r="A895" s="29"/>
      <c r="B895" s="3" t="s">
        <v>273</v>
      </c>
      <c r="C895" s="28"/>
      <c r="D895" s="227">
        <v>3.7894559855824452</v>
      </c>
      <c r="E895" s="227">
        <v>2.9944392908634274</v>
      </c>
      <c r="F895" s="227">
        <v>3.5014427136931592</v>
      </c>
      <c r="G895" s="227">
        <v>12.863384728238001</v>
      </c>
      <c r="H895" s="227">
        <v>5.8261184906133456</v>
      </c>
      <c r="I895" s="227">
        <v>2.1908902300206643</v>
      </c>
      <c r="J895" s="227">
        <v>4.0702170294305766</v>
      </c>
      <c r="K895" s="227">
        <v>2.6583202716502514</v>
      </c>
      <c r="L895" s="227">
        <v>3.488074922742725</v>
      </c>
      <c r="M895" s="227">
        <v>5.1768716422179137</v>
      </c>
      <c r="N895" s="227">
        <v>1.0327955589886444</v>
      </c>
      <c r="O895" s="227">
        <v>2.8751811537130432</v>
      </c>
      <c r="P895" s="227">
        <v>4.0027074170699413</v>
      </c>
      <c r="Q895" s="227">
        <v>5.214824819846795</v>
      </c>
      <c r="R895" s="227">
        <v>7.6854841530424522</v>
      </c>
      <c r="S895" s="227">
        <v>6.5757128891094325</v>
      </c>
      <c r="T895" s="227">
        <v>2.2535935522331085</v>
      </c>
      <c r="U895" s="227">
        <v>2.7868739954771309</v>
      </c>
      <c r="V895" s="227">
        <v>8.8034084308295046</v>
      </c>
      <c r="W895" s="227">
        <v>14.038043548396146</v>
      </c>
      <c r="X895" s="227">
        <v>4.7644516998286379</v>
      </c>
      <c r="Y895" s="227">
        <v>6.7724933862401562</v>
      </c>
      <c r="Z895" s="227">
        <v>2.4832774042918899</v>
      </c>
      <c r="AA895" s="227">
        <v>14.827901627225163</v>
      </c>
      <c r="AB895" s="227">
        <v>4.9396356140913875</v>
      </c>
      <c r="AC895" s="224"/>
      <c r="AD895" s="225"/>
      <c r="AE895" s="225"/>
      <c r="AF895" s="225"/>
      <c r="AG895" s="225"/>
      <c r="AH895" s="225"/>
      <c r="AI895" s="225"/>
      <c r="AJ895" s="225"/>
      <c r="AK895" s="225"/>
      <c r="AL895" s="225"/>
      <c r="AM895" s="225"/>
      <c r="AN895" s="225"/>
      <c r="AO895" s="225"/>
      <c r="AP895" s="225"/>
      <c r="AQ895" s="225"/>
      <c r="AR895" s="225"/>
      <c r="AS895" s="225"/>
      <c r="AT895" s="225"/>
      <c r="AU895" s="225"/>
      <c r="AV895" s="225"/>
      <c r="AW895" s="225"/>
      <c r="AX895" s="225"/>
      <c r="AY895" s="225"/>
      <c r="AZ895" s="225"/>
      <c r="BA895" s="225"/>
      <c r="BB895" s="225"/>
      <c r="BC895" s="225"/>
      <c r="BD895" s="225"/>
      <c r="BE895" s="225"/>
      <c r="BF895" s="225"/>
      <c r="BG895" s="225"/>
      <c r="BH895" s="225"/>
      <c r="BI895" s="225"/>
      <c r="BJ895" s="225"/>
      <c r="BK895" s="225"/>
      <c r="BL895" s="225"/>
      <c r="BM895" s="228"/>
    </row>
    <row r="896" spans="1:65">
      <c r="A896" s="29"/>
      <c r="B896" s="3" t="s">
        <v>87</v>
      </c>
      <c r="C896" s="28"/>
      <c r="D896" s="13">
        <v>1.3140419186087113E-2</v>
      </c>
      <c r="E896" s="13">
        <v>1.057482974995913E-2</v>
      </c>
      <c r="F896" s="13">
        <v>1.1966979475647795E-2</v>
      </c>
      <c r="G896" s="13">
        <v>4.8117399232810484E-2</v>
      </c>
      <c r="H896" s="13">
        <v>1.9406917942362292E-2</v>
      </c>
      <c r="I896" s="13">
        <v>7.8246079643595149E-3</v>
      </c>
      <c r="J896" s="13">
        <v>1.5407761625604706E-2</v>
      </c>
      <c r="K896" s="13">
        <v>9.8334905239836675E-3</v>
      </c>
      <c r="L896" s="13">
        <v>1.2769035714738468E-2</v>
      </c>
      <c r="M896" s="13">
        <v>1.9032616331683506E-2</v>
      </c>
      <c r="N896" s="13">
        <v>3.8441522046723732E-3</v>
      </c>
      <c r="O896" s="13">
        <v>1.3393701026613556E-2</v>
      </c>
      <c r="P896" s="13">
        <v>1.4154679379041463E-2</v>
      </c>
      <c r="Q896" s="13">
        <v>1.9549794520408427E-2</v>
      </c>
      <c r="R896" s="13">
        <v>2.7612517915122585E-2</v>
      </c>
      <c r="S896" s="13">
        <v>2.4007714089483139E-2</v>
      </c>
      <c r="T896" s="13">
        <v>7.7365118524887651E-3</v>
      </c>
      <c r="U896" s="13">
        <v>1.0328130928266082E-2</v>
      </c>
      <c r="V896" s="13">
        <v>3.3157847197097946E-2</v>
      </c>
      <c r="W896" s="13">
        <v>5.7690589924915665E-2</v>
      </c>
      <c r="X896" s="13">
        <v>1.6688097022166858E-2</v>
      </c>
      <c r="Y896" s="13">
        <v>2.4216305314327138E-2</v>
      </c>
      <c r="Z896" s="13">
        <v>9.0685723832935727E-3</v>
      </c>
      <c r="AA896" s="13">
        <v>5.2333770449029988E-2</v>
      </c>
      <c r="AB896" s="13">
        <v>1.8925806950541715E-2</v>
      </c>
      <c r="AC896" s="15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29"/>
      <c r="B897" s="3" t="s">
        <v>274</v>
      </c>
      <c r="C897" s="28"/>
      <c r="D897" s="13">
        <v>4.3984931318306497E-2</v>
      </c>
      <c r="E897" s="13">
        <v>2.5105848331668623E-2</v>
      </c>
      <c r="F897" s="13">
        <v>5.9227047256368293E-2</v>
      </c>
      <c r="G897" s="13">
        <v>-3.2213195571514919E-2</v>
      </c>
      <c r="H897" s="13">
        <v>8.6799240322199989E-2</v>
      </c>
      <c r="I897" s="13">
        <v>1.3642039551031715E-2</v>
      </c>
      <c r="J897" s="13">
        <v>-4.3677004352151494E-2</v>
      </c>
      <c r="K897" s="13">
        <v>-2.1352745147753871E-2</v>
      </c>
      <c r="L897" s="13">
        <v>-1.1095653080868351E-2</v>
      </c>
      <c r="M897" s="13">
        <v>-1.5319161578997709E-2</v>
      </c>
      <c r="N897" s="13">
        <v>-2.7386328716509922E-2</v>
      </c>
      <c r="O897" s="13">
        <v>-0.222874436344209</v>
      </c>
      <c r="P897" s="13">
        <v>2.3718124110854388E-2</v>
      </c>
      <c r="Q897" s="13">
        <v>-3.4340295061720427E-2</v>
      </c>
      <c r="R897" s="13">
        <v>7.6084559822755526E-3</v>
      </c>
      <c r="S897" s="13">
        <v>-8.4408763106156304E-3</v>
      </c>
      <c r="T897" s="13">
        <v>5.4525239797909242E-2</v>
      </c>
      <c r="U897" s="13">
        <v>-2.3162820218380786E-2</v>
      </c>
      <c r="V897" s="13">
        <v>-3.8850137497146608E-2</v>
      </c>
      <c r="W897" s="13">
        <v>-0.1190967989616033</v>
      </c>
      <c r="X897" s="13">
        <v>3.3552865327927117E-2</v>
      </c>
      <c r="Y897" s="13">
        <v>1.243532283728066E-2</v>
      </c>
      <c r="Z897" s="13">
        <v>-8.682219653366019E-3</v>
      </c>
      <c r="AA897" s="13">
        <v>2.570920668854404E-2</v>
      </c>
      <c r="AB897" s="13">
        <v>-5.5140813132788291E-2</v>
      </c>
      <c r="AC897" s="15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29"/>
      <c r="B898" s="45" t="s">
        <v>275</v>
      </c>
      <c r="C898" s="46"/>
      <c r="D898" s="44">
        <v>1.18</v>
      </c>
      <c r="E898" s="44">
        <v>0.76</v>
      </c>
      <c r="F898" s="44">
        <v>1.52</v>
      </c>
      <c r="G898" s="44">
        <v>0.53</v>
      </c>
      <c r="H898" s="44">
        <v>2.13</v>
      </c>
      <c r="I898" s="44">
        <v>0.5</v>
      </c>
      <c r="J898" s="44">
        <v>0.78</v>
      </c>
      <c r="K898" s="44">
        <v>0.28000000000000003</v>
      </c>
      <c r="L898" s="44">
        <v>0.05</v>
      </c>
      <c r="M898" s="44">
        <v>0.15</v>
      </c>
      <c r="N898" s="44">
        <v>0.42</v>
      </c>
      <c r="O898" s="44">
        <v>4.79</v>
      </c>
      <c r="P898" s="44">
        <v>0.72</v>
      </c>
      <c r="Q898" s="44">
        <v>0.56999999999999995</v>
      </c>
      <c r="R898" s="44">
        <v>0.36</v>
      </c>
      <c r="S898" s="44">
        <v>0.01</v>
      </c>
      <c r="T898" s="44">
        <v>1.41</v>
      </c>
      <c r="U898" s="44">
        <v>0.32</v>
      </c>
      <c r="V898" s="44">
        <v>0.67</v>
      </c>
      <c r="W898" s="44">
        <v>2.4700000000000002</v>
      </c>
      <c r="X898" s="44">
        <v>0.94</v>
      </c>
      <c r="Y898" s="44">
        <v>0.47</v>
      </c>
      <c r="Z898" s="44">
        <v>0</v>
      </c>
      <c r="AA898" s="44">
        <v>0.77</v>
      </c>
      <c r="AB898" s="44">
        <v>1.04</v>
      </c>
      <c r="AC898" s="15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B899" s="3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BM899" s="55"/>
    </row>
    <row r="900" spans="1:65" ht="15">
      <c r="B900" s="8" t="s">
        <v>618</v>
      </c>
      <c r="BM900" s="27" t="s">
        <v>67</v>
      </c>
    </row>
    <row r="901" spans="1:65" ht="15">
      <c r="A901" s="24" t="s">
        <v>21</v>
      </c>
      <c r="B901" s="18" t="s">
        <v>114</v>
      </c>
      <c r="C901" s="15" t="s">
        <v>115</v>
      </c>
      <c r="D901" s="16" t="s">
        <v>240</v>
      </c>
      <c r="E901" s="17" t="s">
        <v>240</v>
      </c>
      <c r="F901" s="17" t="s">
        <v>240</v>
      </c>
      <c r="G901" s="17" t="s">
        <v>240</v>
      </c>
      <c r="H901" s="17" t="s">
        <v>240</v>
      </c>
      <c r="I901" s="17" t="s">
        <v>240</v>
      </c>
      <c r="J901" s="17" t="s">
        <v>240</v>
      </c>
      <c r="K901" s="17" t="s">
        <v>240</v>
      </c>
      <c r="L901" s="17" t="s">
        <v>240</v>
      </c>
      <c r="M901" s="17" t="s">
        <v>240</v>
      </c>
      <c r="N901" s="17" t="s">
        <v>240</v>
      </c>
      <c r="O901" s="17" t="s">
        <v>240</v>
      </c>
      <c r="P901" s="17" t="s">
        <v>240</v>
      </c>
      <c r="Q901" s="17" t="s">
        <v>240</v>
      </c>
      <c r="R901" s="17" t="s">
        <v>240</v>
      </c>
      <c r="S901" s="17" t="s">
        <v>240</v>
      </c>
      <c r="T901" s="17" t="s">
        <v>240</v>
      </c>
      <c r="U901" s="17" t="s">
        <v>240</v>
      </c>
      <c r="V901" s="17" t="s">
        <v>240</v>
      </c>
      <c r="W901" s="17" t="s">
        <v>240</v>
      </c>
      <c r="X901" s="17" t="s">
        <v>240</v>
      </c>
      <c r="Y901" s="15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</v>
      </c>
    </row>
    <row r="902" spans="1:65">
      <c r="A902" s="29"/>
      <c r="B902" s="19" t="s">
        <v>241</v>
      </c>
      <c r="C902" s="9" t="s">
        <v>241</v>
      </c>
      <c r="D902" s="151" t="s">
        <v>243</v>
      </c>
      <c r="E902" s="152" t="s">
        <v>244</v>
      </c>
      <c r="F902" s="152" t="s">
        <v>245</v>
      </c>
      <c r="G902" s="152" t="s">
        <v>246</v>
      </c>
      <c r="H902" s="152" t="s">
        <v>248</v>
      </c>
      <c r="I902" s="152" t="s">
        <v>249</v>
      </c>
      <c r="J902" s="152" t="s">
        <v>250</v>
      </c>
      <c r="K902" s="152" t="s">
        <v>251</v>
      </c>
      <c r="L902" s="152" t="s">
        <v>252</v>
      </c>
      <c r="M902" s="152" t="s">
        <v>253</v>
      </c>
      <c r="N902" s="152" t="s">
        <v>254</v>
      </c>
      <c r="O902" s="152" t="s">
        <v>255</v>
      </c>
      <c r="P902" s="152" t="s">
        <v>256</v>
      </c>
      <c r="Q902" s="152" t="s">
        <v>257</v>
      </c>
      <c r="R902" s="152" t="s">
        <v>261</v>
      </c>
      <c r="S902" s="152" t="s">
        <v>279</v>
      </c>
      <c r="T902" s="152" t="s">
        <v>280</v>
      </c>
      <c r="U902" s="152" t="s">
        <v>262</v>
      </c>
      <c r="V902" s="152" t="s">
        <v>263</v>
      </c>
      <c r="W902" s="152" t="s">
        <v>281</v>
      </c>
      <c r="X902" s="152" t="s">
        <v>265</v>
      </c>
      <c r="Y902" s="15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 t="s">
        <v>3</v>
      </c>
    </row>
    <row r="903" spans="1:65">
      <c r="A903" s="29"/>
      <c r="B903" s="19"/>
      <c r="C903" s="9"/>
      <c r="D903" s="10" t="s">
        <v>304</v>
      </c>
      <c r="E903" s="11" t="s">
        <v>304</v>
      </c>
      <c r="F903" s="11" t="s">
        <v>118</v>
      </c>
      <c r="G903" s="11" t="s">
        <v>304</v>
      </c>
      <c r="H903" s="11" t="s">
        <v>304</v>
      </c>
      <c r="I903" s="11" t="s">
        <v>305</v>
      </c>
      <c r="J903" s="11" t="s">
        <v>305</v>
      </c>
      <c r="K903" s="11" t="s">
        <v>305</v>
      </c>
      <c r="L903" s="11" t="s">
        <v>305</v>
      </c>
      <c r="M903" s="11" t="s">
        <v>305</v>
      </c>
      <c r="N903" s="11" t="s">
        <v>304</v>
      </c>
      <c r="O903" s="11" t="s">
        <v>304</v>
      </c>
      <c r="P903" s="11" t="s">
        <v>305</v>
      </c>
      <c r="Q903" s="11" t="s">
        <v>304</v>
      </c>
      <c r="R903" s="11" t="s">
        <v>305</v>
      </c>
      <c r="S903" s="11" t="s">
        <v>305</v>
      </c>
      <c r="T903" s="11" t="s">
        <v>304</v>
      </c>
      <c r="U903" s="11" t="s">
        <v>305</v>
      </c>
      <c r="V903" s="11" t="s">
        <v>305</v>
      </c>
      <c r="W903" s="11" t="s">
        <v>305</v>
      </c>
      <c r="X903" s="11" t="s">
        <v>305</v>
      </c>
      <c r="Y903" s="15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2</v>
      </c>
    </row>
    <row r="904" spans="1:65">
      <c r="A904" s="29"/>
      <c r="B904" s="19"/>
      <c r="C904" s="9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15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3</v>
      </c>
    </row>
    <row r="905" spans="1:65">
      <c r="A905" s="29"/>
      <c r="B905" s="18">
        <v>1</v>
      </c>
      <c r="C905" s="14">
        <v>1</v>
      </c>
      <c r="D905" s="21">
        <v>0.97000000000000008</v>
      </c>
      <c r="E905" s="21">
        <v>0.89</v>
      </c>
      <c r="F905" s="21">
        <v>0.98377231949243005</v>
      </c>
      <c r="G905" s="146">
        <v>1</v>
      </c>
      <c r="H905" s="21">
        <v>0.93</v>
      </c>
      <c r="I905" s="21">
        <v>0.9</v>
      </c>
      <c r="J905" s="21">
        <v>0.93</v>
      </c>
      <c r="K905" s="21">
        <v>0.93</v>
      </c>
      <c r="L905" s="21">
        <v>0.96</v>
      </c>
      <c r="M905" s="21">
        <v>0.84</v>
      </c>
      <c r="N905" s="21">
        <v>0.76</v>
      </c>
      <c r="O905" s="146">
        <v>0.64</v>
      </c>
      <c r="P905" s="146">
        <v>1.44</v>
      </c>
      <c r="Q905" s="21">
        <v>0.85582916708212387</v>
      </c>
      <c r="R905" s="146" t="s">
        <v>96</v>
      </c>
      <c r="S905" s="21">
        <v>0.96</v>
      </c>
      <c r="T905" s="21">
        <v>1</v>
      </c>
      <c r="U905" s="146">
        <v>0.64</v>
      </c>
      <c r="V905" s="21">
        <v>0.84</v>
      </c>
      <c r="W905" s="146">
        <v>0.8</v>
      </c>
      <c r="X905" s="146">
        <v>0.8</v>
      </c>
      <c r="Y905" s="15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</v>
      </c>
    </row>
    <row r="906" spans="1:65">
      <c r="A906" s="29"/>
      <c r="B906" s="19">
        <v>1</v>
      </c>
      <c r="C906" s="9">
        <v>2</v>
      </c>
      <c r="D906" s="11">
        <v>1</v>
      </c>
      <c r="E906" s="11">
        <v>0.89</v>
      </c>
      <c r="F906" s="11">
        <v>1.0018999103261852</v>
      </c>
      <c r="G906" s="148">
        <v>1.1000000000000001</v>
      </c>
      <c r="H906" s="11">
        <v>0.9900000000000001</v>
      </c>
      <c r="I906" s="11">
        <v>0.93</v>
      </c>
      <c r="J906" s="11">
        <v>0.92</v>
      </c>
      <c r="K906" s="11">
        <v>0.91</v>
      </c>
      <c r="L906" s="11">
        <v>0.91</v>
      </c>
      <c r="M906" s="11">
        <v>0.88</v>
      </c>
      <c r="N906" s="11">
        <v>0.9</v>
      </c>
      <c r="O906" s="148">
        <v>0.7</v>
      </c>
      <c r="P906" s="148">
        <v>1.3</v>
      </c>
      <c r="Q906" s="11">
        <v>0.92756453160225361</v>
      </c>
      <c r="R906" s="148" t="s">
        <v>96</v>
      </c>
      <c r="S906" s="11">
        <v>0.97000000000000008</v>
      </c>
      <c r="T906" s="11">
        <v>1.02</v>
      </c>
      <c r="U906" s="148">
        <v>0.65</v>
      </c>
      <c r="V906" s="11">
        <v>0.84</v>
      </c>
      <c r="W906" s="148">
        <v>0.7</v>
      </c>
      <c r="X906" s="148">
        <v>0.8</v>
      </c>
      <c r="Y906" s="15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15</v>
      </c>
    </row>
    <row r="907" spans="1:65">
      <c r="A907" s="29"/>
      <c r="B907" s="19">
        <v>1</v>
      </c>
      <c r="C907" s="9">
        <v>3</v>
      </c>
      <c r="D907" s="11">
        <v>0.97000000000000008</v>
      </c>
      <c r="E907" s="11">
        <v>0.9</v>
      </c>
      <c r="F907" s="11">
        <v>1.0182397169413535</v>
      </c>
      <c r="G907" s="148">
        <v>1.1000000000000001</v>
      </c>
      <c r="H907" s="11">
        <v>1.02</v>
      </c>
      <c r="I907" s="11">
        <v>0.93</v>
      </c>
      <c r="J907" s="11">
        <v>0.93</v>
      </c>
      <c r="K907" s="11">
        <v>0.9</v>
      </c>
      <c r="L907" s="11">
        <v>0.9</v>
      </c>
      <c r="M907" s="11">
        <v>0.87</v>
      </c>
      <c r="N907" s="11">
        <v>0.82</v>
      </c>
      <c r="O907" s="148">
        <v>0.59</v>
      </c>
      <c r="P907" s="148">
        <v>1.41</v>
      </c>
      <c r="Q907" s="11">
        <v>0.9099385234176357</v>
      </c>
      <c r="R907" s="148" t="s">
        <v>96</v>
      </c>
      <c r="S907" s="11">
        <v>0.96</v>
      </c>
      <c r="T907" s="11">
        <v>1.06</v>
      </c>
      <c r="U907" s="148">
        <v>0.7</v>
      </c>
      <c r="V907" s="149">
        <v>0.87</v>
      </c>
      <c r="W907" s="148">
        <v>0.8</v>
      </c>
      <c r="X907" s="148">
        <v>0.8</v>
      </c>
      <c r="Y907" s="15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16</v>
      </c>
    </row>
    <row r="908" spans="1:65">
      <c r="A908" s="29"/>
      <c r="B908" s="19">
        <v>1</v>
      </c>
      <c r="C908" s="9">
        <v>4</v>
      </c>
      <c r="D908" s="11">
        <v>0.97000000000000008</v>
      </c>
      <c r="E908" s="11">
        <v>0.89</v>
      </c>
      <c r="F908" s="11">
        <v>1.0242079532689543</v>
      </c>
      <c r="G908" s="148">
        <v>0.9</v>
      </c>
      <c r="H908" s="11">
        <v>0.9900000000000001</v>
      </c>
      <c r="I908" s="11">
        <v>0.9</v>
      </c>
      <c r="J908" s="149">
        <v>0.78</v>
      </c>
      <c r="K908" s="11">
        <v>0.91</v>
      </c>
      <c r="L908" s="11">
        <v>0.94</v>
      </c>
      <c r="M908" s="11">
        <v>0.84</v>
      </c>
      <c r="N908" s="11">
        <v>0.8</v>
      </c>
      <c r="O908" s="148">
        <v>0.59</v>
      </c>
      <c r="P908" s="148">
        <v>1.43</v>
      </c>
      <c r="Q908" s="11">
        <v>0.94614183951878372</v>
      </c>
      <c r="R908" s="148" t="s">
        <v>96</v>
      </c>
      <c r="S908" s="11">
        <v>0.97000000000000008</v>
      </c>
      <c r="T908" s="11">
        <v>0.97000000000000008</v>
      </c>
      <c r="U908" s="148">
        <v>0.7</v>
      </c>
      <c r="V908" s="11">
        <v>0.85</v>
      </c>
      <c r="W908" s="148">
        <v>0.8</v>
      </c>
      <c r="X908" s="148">
        <v>0.8</v>
      </c>
      <c r="Y908" s="15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0.92553330367436371</v>
      </c>
    </row>
    <row r="909" spans="1:65">
      <c r="A909" s="29"/>
      <c r="B909" s="19">
        <v>1</v>
      </c>
      <c r="C909" s="9">
        <v>5</v>
      </c>
      <c r="D909" s="11">
        <v>0.9900000000000001</v>
      </c>
      <c r="E909" s="11">
        <v>0.88</v>
      </c>
      <c r="F909" s="11">
        <v>0.98659564848190173</v>
      </c>
      <c r="G909" s="148">
        <v>1.1000000000000001</v>
      </c>
      <c r="H909" s="11">
        <v>1.01</v>
      </c>
      <c r="I909" s="11">
        <v>0.96</v>
      </c>
      <c r="J909" s="11">
        <v>0.91</v>
      </c>
      <c r="K909" s="11">
        <v>0.9</v>
      </c>
      <c r="L909" s="11">
        <v>0.91</v>
      </c>
      <c r="M909" s="11">
        <v>0.86</v>
      </c>
      <c r="N909" s="11">
        <v>0.87</v>
      </c>
      <c r="O909" s="148">
        <v>0.47</v>
      </c>
      <c r="P909" s="148">
        <v>1.34</v>
      </c>
      <c r="Q909" s="11">
        <v>0.88999438650149976</v>
      </c>
      <c r="R909" s="148" t="s">
        <v>96</v>
      </c>
      <c r="S909" s="11">
        <v>0.98</v>
      </c>
      <c r="T909" s="11">
        <v>1.08</v>
      </c>
      <c r="U909" s="148">
        <v>0.6</v>
      </c>
      <c r="V909" s="11">
        <v>0.83</v>
      </c>
      <c r="W909" s="148">
        <v>0.9</v>
      </c>
      <c r="X909" s="148">
        <v>0.8</v>
      </c>
      <c r="Y909" s="15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57</v>
      </c>
    </row>
    <row r="910" spans="1:65">
      <c r="A910" s="29"/>
      <c r="B910" s="19">
        <v>1</v>
      </c>
      <c r="C910" s="9">
        <v>6</v>
      </c>
      <c r="D910" s="11">
        <v>0.94</v>
      </c>
      <c r="E910" s="11">
        <v>0.89</v>
      </c>
      <c r="F910" s="11">
        <v>1.0014617766397378</v>
      </c>
      <c r="G910" s="148">
        <v>0.9</v>
      </c>
      <c r="H910" s="149">
        <v>1.24</v>
      </c>
      <c r="I910" s="11">
        <v>0.91</v>
      </c>
      <c r="J910" s="11">
        <v>0.92</v>
      </c>
      <c r="K910" s="11">
        <v>0.92</v>
      </c>
      <c r="L910" s="11">
        <v>0.9</v>
      </c>
      <c r="M910" s="11">
        <v>0.87</v>
      </c>
      <c r="N910" s="11">
        <v>0.81</v>
      </c>
      <c r="O910" s="148">
        <v>0.78</v>
      </c>
      <c r="P910" s="148">
        <v>1.33</v>
      </c>
      <c r="Q910" s="11">
        <v>0.90915173537369887</v>
      </c>
      <c r="R910" s="148" t="s">
        <v>96</v>
      </c>
      <c r="S910" s="11">
        <v>0.95</v>
      </c>
      <c r="T910" s="11">
        <v>1.05</v>
      </c>
      <c r="U910" s="148">
        <v>0.67</v>
      </c>
      <c r="V910" s="11">
        <v>0.84</v>
      </c>
      <c r="W910" s="148">
        <v>0.9</v>
      </c>
      <c r="X910" s="148">
        <v>0.8</v>
      </c>
      <c r="Y910" s="15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20" t="s">
        <v>271</v>
      </c>
      <c r="C911" s="12"/>
      <c r="D911" s="22">
        <v>0.97333333333333327</v>
      </c>
      <c r="E911" s="22">
        <v>0.89</v>
      </c>
      <c r="F911" s="22">
        <v>1.0026962208584269</v>
      </c>
      <c r="G911" s="22">
        <v>1.0166666666666668</v>
      </c>
      <c r="H911" s="22">
        <v>1.03</v>
      </c>
      <c r="I911" s="22">
        <v>0.92166666666666675</v>
      </c>
      <c r="J911" s="22">
        <v>0.89833333333333343</v>
      </c>
      <c r="K911" s="22">
        <v>0.91166666666666674</v>
      </c>
      <c r="L911" s="22">
        <v>0.92</v>
      </c>
      <c r="M911" s="22">
        <v>0.86</v>
      </c>
      <c r="N911" s="22">
        <v>0.82666666666666677</v>
      </c>
      <c r="O911" s="22">
        <v>0.6283333333333333</v>
      </c>
      <c r="P911" s="22">
        <v>1.375</v>
      </c>
      <c r="Q911" s="22">
        <v>0.90643669724933262</v>
      </c>
      <c r="R911" s="22" t="s">
        <v>770</v>
      </c>
      <c r="S911" s="22">
        <v>0.96499999999999997</v>
      </c>
      <c r="T911" s="22">
        <v>1.03</v>
      </c>
      <c r="U911" s="22">
        <v>0.66</v>
      </c>
      <c r="V911" s="22">
        <v>0.84499999999999986</v>
      </c>
      <c r="W911" s="22">
        <v>0.81666666666666654</v>
      </c>
      <c r="X911" s="22">
        <v>0.79999999999999993</v>
      </c>
      <c r="Y911" s="15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3" t="s">
        <v>272</v>
      </c>
      <c r="C912" s="28"/>
      <c r="D912" s="11">
        <v>0.97000000000000008</v>
      </c>
      <c r="E912" s="11">
        <v>0.89</v>
      </c>
      <c r="F912" s="11">
        <v>1.0016808434829616</v>
      </c>
      <c r="G912" s="11">
        <v>1.05</v>
      </c>
      <c r="H912" s="11">
        <v>1</v>
      </c>
      <c r="I912" s="11">
        <v>0.92</v>
      </c>
      <c r="J912" s="11">
        <v>0.92</v>
      </c>
      <c r="K912" s="11">
        <v>0.91</v>
      </c>
      <c r="L912" s="11">
        <v>0.91</v>
      </c>
      <c r="M912" s="11">
        <v>0.86499999999999999</v>
      </c>
      <c r="N912" s="11">
        <v>0.81499999999999995</v>
      </c>
      <c r="O912" s="11">
        <v>0.61499999999999999</v>
      </c>
      <c r="P912" s="11">
        <v>1.375</v>
      </c>
      <c r="Q912" s="11">
        <v>0.90954512939566734</v>
      </c>
      <c r="R912" s="11" t="s">
        <v>770</v>
      </c>
      <c r="S912" s="11">
        <v>0.96500000000000008</v>
      </c>
      <c r="T912" s="11">
        <v>1.0350000000000001</v>
      </c>
      <c r="U912" s="11">
        <v>0.66</v>
      </c>
      <c r="V912" s="11">
        <v>0.84</v>
      </c>
      <c r="W912" s="11">
        <v>0.8</v>
      </c>
      <c r="X912" s="11">
        <v>0.8</v>
      </c>
      <c r="Y912" s="15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3" t="s">
        <v>273</v>
      </c>
      <c r="C913" s="28"/>
      <c r="D913" s="23">
        <v>2.0655911179772918E-2</v>
      </c>
      <c r="E913" s="23">
        <v>6.324555320336764E-3</v>
      </c>
      <c r="F913" s="23">
        <v>1.6271787477327788E-2</v>
      </c>
      <c r="G913" s="23">
        <v>9.8319208025017549E-2</v>
      </c>
      <c r="H913" s="23">
        <v>0.10751744044572487</v>
      </c>
      <c r="I913" s="23">
        <v>2.3166067138525388E-2</v>
      </c>
      <c r="J913" s="23">
        <v>5.8452259722500614E-2</v>
      </c>
      <c r="K913" s="23">
        <v>1.1690451944500132E-2</v>
      </c>
      <c r="L913" s="23">
        <v>2.4494897427831747E-2</v>
      </c>
      <c r="M913" s="23">
        <v>1.6733200530681527E-2</v>
      </c>
      <c r="N913" s="23">
        <v>5.0464508980734825E-2</v>
      </c>
      <c r="O913" s="23">
        <v>0.10609743949156729</v>
      </c>
      <c r="P913" s="23">
        <v>5.8906705900092497E-2</v>
      </c>
      <c r="Q913" s="23">
        <v>3.1221754012114179E-2</v>
      </c>
      <c r="R913" s="23" t="s">
        <v>770</v>
      </c>
      <c r="S913" s="23">
        <v>1.0488088481701546E-2</v>
      </c>
      <c r="T913" s="23">
        <v>4.0987803063838396E-2</v>
      </c>
      <c r="U913" s="23">
        <v>3.8470768123342679E-2</v>
      </c>
      <c r="V913" s="23">
        <v>1.3784048752090234E-2</v>
      </c>
      <c r="W913" s="23">
        <v>7.5277265270908125E-2</v>
      </c>
      <c r="X913" s="23">
        <v>1.2161883888976234E-16</v>
      </c>
      <c r="Y913" s="207"/>
      <c r="Z913" s="208"/>
      <c r="AA913" s="208"/>
      <c r="AB913" s="208"/>
      <c r="AC913" s="208"/>
      <c r="AD913" s="208"/>
      <c r="AE913" s="208"/>
      <c r="AF913" s="208"/>
      <c r="AG913" s="208"/>
      <c r="AH913" s="208"/>
      <c r="AI913" s="208"/>
      <c r="AJ913" s="208"/>
      <c r="AK913" s="208"/>
      <c r="AL913" s="208"/>
      <c r="AM913" s="208"/>
      <c r="AN913" s="208"/>
      <c r="AO913" s="208"/>
      <c r="AP913" s="208"/>
      <c r="AQ913" s="208"/>
      <c r="AR913" s="208"/>
      <c r="AS913" s="208"/>
      <c r="AT913" s="208"/>
      <c r="AU913" s="208"/>
      <c r="AV913" s="208"/>
      <c r="AW913" s="208"/>
      <c r="AX913" s="208"/>
      <c r="AY913" s="208"/>
      <c r="AZ913" s="208"/>
      <c r="BA913" s="208"/>
      <c r="BB913" s="208"/>
      <c r="BC913" s="208"/>
      <c r="BD913" s="208"/>
      <c r="BE913" s="208"/>
      <c r="BF913" s="208"/>
      <c r="BG913" s="208"/>
      <c r="BH913" s="208"/>
      <c r="BI913" s="208"/>
      <c r="BJ913" s="208"/>
      <c r="BK913" s="208"/>
      <c r="BL913" s="208"/>
      <c r="BM913" s="56"/>
    </row>
    <row r="914" spans="1:65">
      <c r="A914" s="29"/>
      <c r="B914" s="3" t="s">
        <v>87</v>
      </c>
      <c r="C914" s="28"/>
      <c r="D914" s="13">
        <v>2.1221826554561219E-2</v>
      </c>
      <c r="E914" s="13">
        <v>7.106241932962656E-3</v>
      </c>
      <c r="F914" s="13">
        <v>1.6228033115949322E-2</v>
      </c>
      <c r="G914" s="13">
        <v>9.6707417729525444E-2</v>
      </c>
      <c r="H914" s="13">
        <v>0.10438586451041248</v>
      </c>
      <c r="I914" s="13">
        <v>2.5134973387188484E-2</v>
      </c>
      <c r="J914" s="13">
        <v>6.5067450525974707E-2</v>
      </c>
      <c r="K914" s="13">
        <v>1.2823164838574184E-2</v>
      </c>
      <c r="L914" s="13">
        <v>2.6624888508512766E-2</v>
      </c>
      <c r="M914" s="13">
        <v>1.9457209919397124E-2</v>
      </c>
      <c r="N914" s="13">
        <v>6.1045776992824374E-2</v>
      </c>
      <c r="O914" s="13">
        <v>0.16885534136588959</v>
      </c>
      <c r="P914" s="13">
        <v>4.2841240654612728E-2</v>
      </c>
      <c r="Q914" s="13">
        <v>3.4444494697599429E-2</v>
      </c>
      <c r="R914" s="13" t="s">
        <v>770</v>
      </c>
      <c r="S914" s="13">
        <v>1.0868485473265851E-2</v>
      </c>
      <c r="T914" s="13">
        <v>3.9793983557124657E-2</v>
      </c>
      <c r="U914" s="13">
        <v>5.8289042611125268E-2</v>
      </c>
      <c r="V914" s="13">
        <v>1.6312483730284304E-2</v>
      </c>
      <c r="W914" s="13">
        <v>9.2176243188867107E-2</v>
      </c>
      <c r="X914" s="13">
        <v>1.5202354861220294E-16</v>
      </c>
      <c r="Y914" s="15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29"/>
      <c r="B915" s="3" t="s">
        <v>274</v>
      </c>
      <c r="C915" s="28"/>
      <c r="D915" s="13">
        <v>5.1645931560975411E-2</v>
      </c>
      <c r="E915" s="13">
        <v>-3.8392247511025879E-2</v>
      </c>
      <c r="F915" s="13">
        <v>8.3371302661640279E-2</v>
      </c>
      <c r="G915" s="13">
        <v>9.8465784678416268E-2</v>
      </c>
      <c r="H915" s="13">
        <v>0.11287189332993619</v>
      </c>
      <c r="I915" s="13">
        <v>-4.1777394636653975E-3</v>
      </c>
      <c r="J915" s="13">
        <v>-2.9388429603825705E-2</v>
      </c>
      <c r="K915" s="13">
        <v>-1.4982320952305561E-2</v>
      </c>
      <c r="L915" s="13">
        <v>-5.9785030451053878E-3</v>
      </c>
      <c r="M915" s="13">
        <v>-7.0805991976946481E-2</v>
      </c>
      <c r="N915" s="13">
        <v>-0.10682126360574684</v>
      </c>
      <c r="O915" s="13">
        <v>-0.32111212979711012</v>
      </c>
      <c r="P915" s="13">
        <v>0.48562995468802161</v>
      </c>
      <c r="Q915" s="13">
        <v>-2.06330840275738E-2</v>
      </c>
      <c r="R915" s="13" t="s">
        <v>770</v>
      </c>
      <c r="S915" s="13">
        <v>4.2642113653775127E-2</v>
      </c>
      <c r="T915" s="13">
        <v>0.11287189332993619</v>
      </c>
      <c r="U915" s="13">
        <v>-0.28689762174974953</v>
      </c>
      <c r="V915" s="13">
        <v>-8.7012864209906837E-2</v>
      </c>
      <c r="W915" s="13">
        <v>-0.11762584509438723</v>
      </c>
      <c r="X915" s="13">
        <v>-0.13563348090878746</v>
      </c>
      <c r="Y915" s="15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29"/>
      <c r="B916" s="45" t="s">
        <v>275</v>
      </c>
      <c r="C916" s="46"/>
      <c r="D916" s="44">
        <v>0.6</v>
      </c>
      <c r="E916" s="44">
        <v>0.27</v>
      </c>
      <c r="F916" s="44">
        <v>0.91</v>
      </c>
      <c r="G916" s="44" t="s">
        <v>276</v>
      </c>
      <c r="H916" s="44">
        <v>1.2</v>
      </c>
      <c r="I916" s="44">
        <v>0.06</v>
      </c>
      <c r="J916" s="44">
        <v>0.18</v>
      </c>
      <c r="K916" s="44">
        <v>0.04</v>
      </c>
      <c r="L916" s="44">
        <v>0.04</v>
      </c>
      <c r="M916" s="44">
        <v>0.59</v>
      </c>
      <c r="N916" s="44">
        <v>0.94</v>
      </c>
      <c r="O916" s="44">
        <v>3.02</v>
      </c>
      <c r="P916" s="44">
        <v>4.83</v>
      </c>
      <c r="Q916" s="44">
        <v>0.1</v>
      </c>
      <c r="R916" s="44">
        <v>42.92</v>
      </c>
      <c r="S916" s="44">
        <v>0.52</v>
      </c>
      <c r="T916" s="44">
        <v>1.2</v>
      </c>
      <c r="U916" s="44">
        <v>2.69</v>
      </c>
      <c r="V916" s="44">
        <v>0.74</v>
      </c>
      <c r="W916" s="44" t="s">
        <v>276</v>
      </c>
      <c r="X916" s="44" t="s">
        <v>276</v>
      </c>
      <c r="Y916" s="15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B917" s="30" t="s">
        <v>314</v>
      </c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BM917" s="55"/>
    </row>
    <row r="918" spans="1:65">
      <c r="BM918" s="55"/>
    </row>
    <row r="919" spans="1:65" ht="15">
      <c r="B919" s="8" t="s">
        <v>619</v>
      </c>
      <c r="BM919" s="27" t="s">
        <v>67</v>
      </c>
    </row>
    <row r="920" spans="1:65" ht="15">
      <c r="A920" s="24" t="s">
        <v>24</v>
      </c>
      <c r="B920" s="18" t="s">
        <v>114</v>
      </c>
      <c r="C920" s="15" t="s">
        <v>115</v>
      </c>
      <c r="D920" s="16" t="s">
        <v>240</v>
      </c>
      <c r="E920" s="17" t="s">
        <v>240</v>
      </c>
      <c r="F920" s="17" t="s">
        <v>240</v>
      </c>
      <c r="G920" s="17" t="s">
        <v>240</v>
      </c>
      <c r="H920" s="17" t="s">
        <v>240</v>
      </c>
      <c r="I920" s="17" t="s">
        <v>240</v>
      </c>
      <c r="J920" s="17" t="s">
        <v>240</v>
      </c>
      <c r="K920" s="17" t="s">
        <v>240</v>
      </c>
      <c r="L920" s="17" t="s">
        <v>240</v>
      </c>
      <c r="M920" s="17" t="s">
        <v>240</v>
      </c>
      <c r="N920" s="17" t="s">
        <v>240</v>
      </c>
      <c r="O920" s="17" t="s">
        <v>240</v>
      </c>
      <c r="P920" s="17" t="s">
        <v>240</v>
      </c>
      <c r="Q920" s="15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</v>
      </c>
    </row>
    <row r="921" spans="1:65">
      <c r="A921" s="29"/>
      <c r="B921" s="19" t="s">
        <v>241</v>
      </c>
      <c r="C921" s="9" t="s">
        <v>241</v>
      </c>
      <c r="D921" s="151" t="s">
        <v>243</v>
      </c>
      <c r="E921" s="152" t="s">
        <v>246</v>
      </c>
      <c r="F921" s="152" t="s">
        <v>248</v>
      </c>
      <c r="G921" s="152" t="s">
        <v>254</v>
      </c>
      <c r="H921" s="152" t="s">
        <v>256</v>
      </c>
      <c r="I921" s="152" t="s">
        <v>257</v>
      </c>
      <c r="J921" s="152" t="s">
        <v>259</v>
      </c>
      <c r="K921" s="152" t="s">
        <v>260</v>
      </c>
      <c r="L921" s="152" t="s">
        <v>279</v>
      </c>
      <c r="M921" s="152" t="s">
        <v>308</v>
      </c>
      <c r="N921" s="152" t="s">
        <v>263</v>
      </c>
      <c r="O921" s="152" t="s">
        <v>281</v>
      </c>
      <c r="P921" s="152" t="s">
        <v>265</v>
      </c>
      <c r="Q921" s="15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 t="s">
        <v>3</v>
      </c>
    </row>
    <row r="922" spans="1:65">
      <c r="A922" s="29"/>
      <c r="B922" s="19"/>
      <c r="C922" s="9"/>
      <c r="D922" s="10" t="s">
        <v>304</v>
      </c>
      <c r="E922" s="11" t="s">
        <v>304</v>
      </c>
      <c r="F922" s="11" t="s">
        <v>304</v>
      </c>
      <c r="G922" s="11" t="s">
        <v>304</v>
      </c>
      <c r="H922" s="11" t="s">
        <v>305</v>
      </c>
      <c r="I922" s="11" t="s">
        <v>304</v>
      </c>
      <c r="J922" s="11" t="s">
        <v>305</v>
      </c>
      <c r="K922" s="11" t="s">
        <v>304</v>
      </c>
      <c r="L922" s="11" t="s">
        <v>305</v>
      </c>
      <c r="M922" s="11" t="s">
        <v>304</v>
      </c>
      <c r="N922" s="11" t="s">
        <v>305</v>
      </c>
      <c r="O922" s="11" t="s">
        <v>305</v>
      </c>
      <c r="P922" s="11" t="s">
        <v>305</v>
      </c>
      <c r="Q922" s="15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2</v>
      </c>
    </row>
    <row r="923" spans="1:65">
      <c r="A923" s="29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15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3</v>
      </c>
    </row>
    <row r="924" spans="1:65">
      <c r="A924" s="29"/>
      <c r="B924" s="18">
        <v>1</v>
      </c>
      <c r="C924" s="14">
        <v>1</v>
      </c>
      <c r="D924" s="146">
        <v>0.69</v>
      </c>
      <c r="E924" s="146">
        <v>0.7</v>
      </c>
      <c r="F924" s="21">
        <v>0.61</v>
      </c>
      <c r="G924" s="21">
        <v>0.68</v>
      </c>
      <c r="H924" s="21">
        <v>0.67</v>
      </c>
      <c r="I924" s="21">
        <v>0.65595556791967158</v>
      </c>
      <c r="J924" s="146">
        <v>0.6</v>
      </c>
      <c r="K924" s="21">
        <v>0.68212200000000001</v>
      </c>
      <c r="L924" s="21">
        <v>0.7</v>
      </c>
      <c r="M924" s="21">
        <v>0.63</v>
      </c>
      <c r="N924" s="146">
        <v>0.72</v>
      </c>
      <c r="O924" s="146">
        <v>0.7</v>
      </c>
      <c r="P924" s="146">
        <v>0.6</v>
      </c>
      <c r="Q924" s="15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1</v>
      </c>
    </row>
    <row r="925" spans="1:65">
      <c r="A925" s="29"/>
      <c r="B925" s="19">
        <v>1</v>
      </c>
      <c r="C925" s="9">
        <v>2</v>
      </c>
      <c r="D925" s="148">
        <v>0.71</v>
      </c>
      <c r="E925" s="148">
        <v>0.9</v>
      </c>
      <c r="F925" s="11">
        <v>0.7</v>
      </c>
      <c r="G925" s="11">
        <v>0.68</v>
      </c>
      <c r="H925" s="11">
        <v>0.69</v>
      </c>
      <c r="I925" s="11">
        <v>0.67020391086835229</v>
      </c>
      <c r="J925" s="148">
        <v>0.8</v>
      </c>
      <c r="K925" s="11">
        <v>0.67023600000000005</v>
      </c>
      <c r="L925" s="11">
        <v>0.68</v>
      </c>
      <c r="M925" s="11">
        <v>0.65</v>
      </c>
      <c r="N925" s="148">
        <v>0.71</v>
      </c>
      <c r="O925" s="148">
        <v>0.8</v>
      </c>
      <c r="P925" s="148">
        <v>0.6</v>
      </c>
      <c r="Q925" s="15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16</v>
      </c>
    </row>
    <row r="926" spans="1:65">
      <c r="A926" s="29"/>
      <c r="B926" s="19">
        <v>1</v>
      </c>
      <c r="C926" s="9">
        <v>3</v>
      </c>
      <c r="D926" s="148">
        <v>0.69</v>
      </c>
      <c r="E926" s="148">
        <v>0.8</v>
      </c>
      <c r="F926" s="11">
        <v>0.73</v>
      </c>
      <c r="G926" s="11">
        <v>0.69</v>
      </c>
      <c r="H926" s="11">
        <v>0.65</v>
      </c>
      <c r="I926" s="11">
        <v>0.63533864050667366</v>
      </c>
      <c r="J926" s="148">
        <v>0.8</v>
      </c>
      <c r="K926" s="11">
        <v>0.74423799999999996</v>
      </c>
      <c r="L926" s="11">
        <v>0.64</v>
      </c>
      <c r="M926" s="11">
        <v>0.67</v>
      </c>
      <c r="N926" s="148">
        <v>0.76</v>
      </c>
      <c r="O926" s="148">
        <v>0.7</v>
      </c>
      <c r="P926" s="148">
        <v>0.6</v>
      </c>
      <c r="Q926" s="15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16</v>
      </c>
    </row>
    <row r="927" spans="1:65">
      <c r="A927" s="29"/>
      <c r="B927" s="19">
        <v>1</v>
      </c>
      <c r="C927" s="9">
        <v>4</v>
      </c>
      <c r="D927" s="148">
        <v>0.72</v>
      </c>
      <c r="E927" s="148">
        <v>0.7</v>
      </c>
      <c r="F927" s="11">
        <v>0.67</v>
      </c>
      <c r="G927" s="11">
        <v>0.65</v>
      </c>
      <c r="H927" s="11">
        <v>0.68</v>
      </c>
      <c r="I927" s="11">
        <v>0.66836731807728333</v>
      </c>
      <c r="J927" s="148">
        <v>0.7</v>
      </c>
      <c r="K927" s="11">
        <v>0.73965999999999998</v>
      </c>
      <c r="L927" s="11">
        <v>0.65</v>
      </c>
      <c r="M927" s="11">
        <v>0.61</v>
      </c>
      <c r="N927" s="148">
        <v>0.72</v>
      </c>
      <c r="O927" s="148">
        <v>0.8</v>
      </c>
      <c r="P927" s="148">
        <v>0.6</v>
      </c>
      <c r="Q927" s="15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>
        <v>0.66746762208623756</v>
      </c>
    </row>
    <row r="928" spans="1:65">
      <c r="A928" s="29"/>
      <c r="B928" s="19">
        <v>1</v>
      </c>
      <c r="C928" s="9">
        <v>5</v>
      </c>
      <c r="D928" s="148">
        <v>0.7</v>
      </c>
      <c r="E928" s="148">
        <v>0.8</v>
      </c>
      <c r="F928" s="11">
        <v>0.65</v>
      </c>
      <c r="G928" s="11">
        <v>0.67</v>
      </c>
      <c r="H928" s="11">
        <v>0.64</v>
      </c>
      <c r="I928" s="11">
        <v>0.6550863920302783</v>
      </c>
      <c r="J928" s="148">
        <v>0.7</v>
      </c>
      <c r="K928" s="11">
        <v>0.69169800000000004</v>
      </c>
      <c r="L928" s="11">
        <v>0.67</v>
      </c>
      <c r="M928" s="11">
        <v>0.66</v>
      </c>
      <c r="N928" s="148">
        <v>0.69</v>
      </c>
      <c r="O928" s="148">
        <v>0.7</v>
      </c>
      <c r="P928" s="148">
        <v>0.6</v>
      </c>
      <c r="Q928" s="15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58</v>
      </c>
    </row>
    <row r="929" spans="1:65">
      <c r="A929" s="29"/>
      <c r="B929" s="19">
        <v>1</v>
      </c>
      <c r="C929" s="9">
        <v>6</v>
      </c>
      <c r="D929" s="148">
        <v>0.7</v>
      </c>
      <c r="E929" s="148">
        <v>0.7</v>
      </c>
      <c r="F929" s="11">
        <v>0.67</v>
      </c>
      <c r="G929" s="11">
        <v>0.64</v>
      </c>
      <c r="H929" s="11">
        <v>0.65</v>
      </c>
      <c r="I929" s="11">
        <v>0.67848229821971728</v>
      </c>
      <c r="J929" s="148">
        <v>0.8</v>
      </c>
      <c r="K929" s="11">
        <v>0.67225199999999996</v>
      </c>
      <c r="L929" s="11">
        <v>0.66</v>
      </c>
      <c r="M929" s="11">
        <v>0.63</v>
      </c>
      <c r="N929" s="148">
        <v>0.72</v>
      </c>
      <c r="O929" s="148">
        <v>0.7</v>
      </c>
      <c r="P929" s="148">
        <v>0.6</v>
      </c>
      <c r="Q929" s="15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20" t="s">
        <v>271</v>
      </c>
      <c r="C930" s="12"/>
      <c r="D930" s="22">
        <v>0.70166666666666666</v>
      </c>
      <c r="E930" s="22">
        <v>0.76666666666666672</v>
      </c>
      <c r="F930" s="22">
        <v>0.67166666666666675</v>
      </c>
      <c r="G930" s="22">
        <v>0.66833333333333333</v>
      </c>
      <c r="H930" s="22">
        <v>0.66333333333333333</v>
      </c>
      <c r="I930" s="22">
        <v>0.6605723546036627</v>
      </c>
      <c r="J930" s="22">
        <v>0.73333333333333339</v>
      </c>
      <c r="K930" s="22">
        <v>0.70003433333333331</v>
      </c>
      <c r="L930" s="22">
        <v>0.66666666666666663</v>
      </c>
      <c r="M930" s="22">
        <v>0.64166666666666672</v>
      </c>
      <c r="N930" s="22">
        <v>0.72000000000000008</v>
      </c>
      <c r="O930" s="22">
        <v>0.73333333333333339</v>
      </c>
      <c r="P930" s="22">
        <v>0.6</v>
      </c>
      <c r="Q930" s="15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3" t="s">
        <v>272</v>
      </c>
      <c r="C931" s="28"/>
      <c r="D931" s="11">
        <v>0.7</v>
      </c>
      <c r="E931" s="11">
        <v>0.75</v>
      </c>
      <c r="F931" s="11">
        <v>0.67</v>
      </c>
      <c r="G931" s="11">
        <v>0.67500000000000004</v>
      </c>
      <c r="H931" s="11">
        <v>0.66</v>
      </c>
      <c r="I931" s="11">
        <v>0.66216144299847746</v>
      </c>
      <c r="J931" s="11">
        <v>0.75</v>
      </c>
      <c r="K931" s="11">
        <v>0.68691000000000002</v>
      </c>
      <c r="L931" s="11">
        <v>0.66500000000000004</v>
      </c>
      <c r="M931" s="11">
        <v>0.64</v>
      </c>
      <c r="N931" s="11">
        <v>0.72</v>
      </c>
      <c r="O931" s="11">
        <v>0.7</v>
      </c>
      <c r="P931" s="11">
        <v>0.6</v>
      </c>
      <c r="Q931" s="15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3" t="s">
        <v>273</v>
      </c>
      <c r="C932" s="28"/>
      <c r="D932" s="23">
        <v>1.169045194450013E-2</v>
      </c>
      <c r="E932" s="23">
        <v>8.1649658092772637E-2</v>
      </c>
      <c r="F932" s="23">
        <v>4.119061381755152E-2</v>
      </c>
      <c r="G932" s="23">
        <v>1.940790217067951E-2</v>
      </c>
      <c r="H932" s="23">
        <v>1.9663841605003486E-2</v>
      </c>
      <c r="I932" s="23">
        <v>1.5247591572021144E-2</v>
      </c>
      <c r="J932" s="23">
        <v>8.1649658092771915E-2</v>
      </c>
      <c r="K932" s="23">
        <v>3.3389526679284708E-2</v>
      </c>
      <c r="L932" s="23">
        <v>2.1602468994692852E-2</v>
      </c>
      <c r="M932" s="23">
        <v>2.2286019533929058E-2</v>
      </c>
      <c r="N932" s="23">
        <v>2.2803508501982778E-2</v>
      </c>
      <c r="O932" s="23">
        <v>5.1639777949432274E-2</v>
      </c>
      <c r="P932" s="23">
        <v>0</v>
      </c>
      <c r="Q932" s="207"/>
      <c r="R932" s="208"/>
      <c r="S932" s="208"/>
      <c r="T932" s="208"/>
      <c r="U932" s="208"/>
      <c r="V932" s="208"/>
      <c r="W932" s="208"/>
      <c r="X932" s="208"/>
      <c r="Y932" s="208"/>
      <c r="Z932" s="208"/>
      <c r="AA932" s="208"/>
      <c r="AB932" s="208"/>
      <c r="AC932" s="208"/>
      <c r="AD932" s="208"/>
      <c r="AE932" s="208"/>
      <c r="AF932" s="208"/>
      <c r="AG932" s="208"/>
      <c r="AH932" s="208"/>
      <c r="AI932" s="208"/>
      <c r="AJ932" s="208"/>
      <c r="AK932" s="208"/>
      <c r="AL932" s="208"/>
      <c r="AM932" s="208"/>
      <c r="AN932" s="208"/>
      <c r="AO932" s="208"/>
      <c r="AP932" s="208"/>
      <c r="AQ932" s="208"/>
      <c r="AR932" s="208"/>
      <c r="AS932" s="208"/>
      <c r="AT932" s="208"/>
      <c r="AU932" s="208"/>
      <c r="AV932" s="208"/>
      <c r="AW932" s="208"/>
      <c r="AX932" s="208"/>
      <c r="AY932" s="208"/>
      <c r="AZ932" s="208"/>
      <c r="BA932" s="208"/>
      <c r="BB932" s="208"/>
      <c r="BC932" s="208"/>
      <c r="BD932" s="208"/>
      <c r="BE932" s="208"/>
      <c r="BF932" s="208"/>
      <c r="BG932" s="208"/>
      <c r="BH932" s="208"/>
      <c r="BI932" s="208"/>
      <c r="BJ932" s="208"/>
      <c r="BK932" s="208"/>
      <c r="BL932" s="208"/>
      <c r="BM932" s="56"/>
    </row>
    <row r="933" spans="1:65">
      <c r="A933" s="29"/>
      <c r="B933" s="3" t="s">
        <v>87</v>
      </c>
      <c r="C933" s="28"/>
      <c r="D933" s="13">
        <v>1.6660976642993059E-2</v>
      </c>
      <c r="E933" s="13">
        <v>0.10649955403405126</v>
      </c>
      <c r="F933" s="13">
        <v>6.1325975907024592E-2</v>
      </c>
      <c r="G933" s="13">
        <v>2.9039255118223705E-2</v>
      </c>
      <c r="H933" s="13">
        <v>2.9643982319100735E-2</v>
      </c>
      <c r="I933" s="13">
        <v>2.3082394329338164E-2</v>
      </c>
      <c r="J933" s="13">
        <v>0.11134044285377988</v>
      </c>
      <c r="K933" s="13">
        <v>4.7696984404028815E-2</v>
      </c>
      <c r="L933" s="13">
        <v>3.2403703492039283E-2</v>
      </c>
      <c r="M933" s="13">
        <v>3.473145901391541E-2</v>
      </c>
      <c r="N933" s="13">
        <v>3.1671539586087191E-2</v>
      </c>
      <c r="O933" s="13">
        <v>7.0417879021953095E-2</v>
      </c>
      <c r="P933" s="13">
        <v>0</v>
      </c>
      <c r="Q933" s="15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29"/>
      <c r="B934" s="3" t="s">
        <v>274</v>
      </c>
      <c r="C934" s="28"/>
      <c r="D934" s="13">
        <v>5.1237009030545178E-2</v>
      </c>
      <c r="E934" s="13">
        <v>0.14862000986710422</v>
      </c>
      <c r="F934" s="13">
        <v>6.2910086444412094E-3</v>
      </c>
      <c r="G934" s="13">
        <v>1.2970086015406945E-3</v>
      </c>
      <c r="H934" s="13">
        <v>-6.1939914628099668E-3</v>
      </c>
      <c r="I934" s="13">
        <v>-1.0330489831136713E-2</v>
      </c>
      <c r="J934" s="13">
        <v>9.8680009438099736E-2</v>
      </c>
      <c r="K934" s="13">
        <v>4.8791447209536765E-2</v>
      </c>
      <c r="L934" s="13">
        <v>-1.1999914199095629E-3</v>
      </c>
      <c r="M934" s="13">
        <v>-3.865499174166287E-2</v>
      </c>
      <c r="N934" s="13">
        <v>7.8704009266497899E-2</v>
      </c>
      <c r="O934" s="13">
        <v>9.8680009438099736E-2</v>
      </c>
      <c r="P934" s="13">
        <v>-0.10107999227791864</v>
      </c>
      <c r="Q934" s="15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29"/>
      <c r="B935" s="45" t="s">
        <v>275</v>
      </c>
      <c r="C935" s="46"/>
      <c r="D935" s="44">
        <v>2.9</v>
      </c>
      <c r="E935" s="44" t="s">
        <v>276</v>
      </c>
      <c r="F935" s="44">
        <v>0.28999999999999998</v>
      </c>
      <c r="G935" s="44">
        <v>0</v>
      </c>
      <c r="H935" s="44">
        <v>0.43</v>
      </c>
      <c r="I935" s="44">
        <v>0.67</v>
      </c>
      <c r="J935" s="44" t="s">
        <v>276</v>
      </c>
      <c r="K935" s="44">
        <v>2.75</v>
      </c>
      <c r="L935" s="44">
        <v>0.14000000000000001</v>
      </c>
      <c r="M935" s="44">
        <v>2.3199999999999998</v>
      </c>
      <c r="N935" s="44">
        <v>4.49</v>
      </c>
      <c r="O935" s="44" t="s">
        <v>276</v>
      </c>
      <c r="P935" s="44" t="s">
        <v>276</v>
      </c>
      <c r="Q935" s="15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0" t="s">
        <v>325</v>
      </c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BM936" s="55"/>
    </row>
    <row r="937" spans="1:65">
      <c r="BM937" s="55"/>
    </row>
    <row r="938" spans="1:65" ht="15">
      <c r="B938" s="8" t="s">
        <v>620</v>
      </c>
      <c r="BM938" s="27" t="s">
        <v>67</v>
      </c>
    </row>
    <row r="939" spans="1:65" ht="15">
      <c r="A939" s="24" t="s">
        <v>27</v>
      </c>
      <c r="B939" s="18" t="s">
        <v>114</v>
      </c>
      <c r="C939" s="15" t="s">
        <v>115</v>
      </c>
      <c r="D939" s="16" t="s">
        <v>240</v>
      </c>
      <c r="E939" s="17" t="s">
        <v>240</v>
      </c>
      <c r="F939" s="17" t="s">
        <v>240</v>
      </c>
      <c r="G939" s="17" t="s">
        <v>240</v>
      </c>
      <c r="H939" s="17" t="s">
        <v>240</v>
      </c>
      <c r="I939" s="17" t="s">
        <v>240</v>
      </c>
      <c r="J939" s="17" t="s">
        <v>240</v>
      </c>
      <c r="K939" s="17" t="s">
        <v>240</v>
      </c>
      <c r="L939" s="17" t="s">
        <v>240</v>
      </c>
      <c r="M939" s="17" t="s">
        <v>240</v>
      </c>
      <c r="N939" s="17" t="s">
        <v>240</v>
      </c>
      <c r="O939" s="17" t="s">
        <v>240</v>
      </c>
      <c r="P939" s="17" t="s">
        <v>240</v>
      </c>
      <c r="Q939" s="17" t="s">
        <v>240</v>
      </c>
      <c r="R939" s="17" t="s">
        <v>240</v>
      </c>
      <c r="S939" s="17" t="s">
        <v>240</v>
      </c>
      <c r="T939" s="17" t="s">
        <v>240</v>
      </c>
      <c r="U939" s="17" t="s">
        <v>240</v>
      </c>
      <c r="V939" s="17" t="s">
        <v>240</v>
      </c>
      <c r="W939" s="17" t="s">
        <v>240</v>
      </c>
      <c r="X939" s="17" t="s">
        <v>240</v>
      </c>
      <c r="Y939" s="17" t="s">
        <v>240</v>
      </c>
      <c r="Z939" s="15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</v>
      </c>
    </row>
    <row r="940" spans="1:65">
      <c r="A940" s="29"/>
      <c r="B940" s="19" t="s">
        <v>241</v>
      </c>
      <c r="C940" s="9" t="s">
        <v>241</v>
      </c>
      <c r="D940" s="151" t="s">
        <v>243</v>
      </c>
      <c r="E940" s="152" t="s">
        <v>244</v>
      </c>
      <c r="F940" s="152" t="s">
        <v>245</v>
      </c>
      <c r="G940" s="152" t="s">
        <v>246</v>
      </c>
      <c r="H940" s="152" t="s">
        <v>248</v>
      </c>
      <c r="I940" s="152" t="s">
        <v>249</v>
      </c>
      <c r="J940" s="152" t="s">
        <v>250</v>
      </c>
      <c r="K940" s="152" t="s">
        <v>251</v>
      </c>
      <c r="L940" s="152" t="s">
        <v>252</v>
      </c>
      <c r="M940" s="152" t="s">
        <v>253</v>
      </c>
      <c r="N940" s="152" t="s">
        <v>254</v>
      </c>
      <c r="O940" s="152" t="s">
        <v>255</v>
      </c>
      <c r="P940" s="152" t="s">
        <v>256</v>
      </c>
      <c r="Q940" s="152" t="s">
        <v>257</v>
      </c>
      <c r="R940" s="152" t="s">
        <v>261</v>
      </c>
      <c r="S940" s="152" t="s">
        <v>279</v>
      </c>
      <c r="T940" s="152" t="s">
        <v>280</v>
      </c>
      <c r="U940" s="152" t="s">
        <v>262</v>
      </c>
      <c r="V940" s="152" t="s">
        <v>263</v>
      </c>
      <c r="W940" s="152" t="s">
        <v>281</v>
      </c>
      <c r="X940" s="152" t="s">
        <v>264</v>
      </c>
      <c r="Y940" s="152" t="s">
        <v>265</v>
      </c>
      <c r="Z940" s="15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 t="s">
        <v>3</v>
      </c>
    </row>
    <row r="941" spans="1:65">
      <c r="A941" s="29"/>
      <c r="B941" s="19"/>
      <c r="C941" s="9"/>
      <c r="D941" s="10" t="s">
        <v>304</v>
      </c>
      <c r="E941" s="11" t="s">
        <v>304</v>
      </c>
      <c r="F941" s="11" t="s">
        <v>118</v>
      </c>
      <c r="G941" s="11" t="s">
        <v>304</v>
      </c>
      <c r="H941" s="11" t="s">
        <v>304</v>
      </c>
      <c r="I941" s="11" t="s">
        <v>305</v>
      </c>
      <c r="J941" s="11" t="s">
        <v>305</v>
      </c>
      <c r="K941" s="11" t="s">
        <v>305</v>
      </c>
      <c r="L941" s="11" t="s">
        <v>305</v>
      </c>
      <c r="M941" s="11" t="s">
        <v>305</v>
      </c>
      <c r="N941" s="11" t="s">
        <v>304</v>
      </c>
      <c r="O941" s="11" t="s">
        <v>304</v>
      </c>
      <c r="P941" s="11" t="s">
        <v>305</v>
      </c>
      <c r="Q941" s="11" t="s">
        <v>304</v>
      </c>
      <c r="R941" s="11" t="s">
        <v>305</v>
      </c>
      <c r="S941" s="11" t="s">
        <v>305</v>
      </c>
      <c r="T941" s="11" t="s">
        <v>304</v>
      </c>
      <c r="U941" s="11" t="s">
        <v>305</v>
      </c>
      <c r="V941" s="11" t="s">
        <v>305</v>
      </c>
      <c r="W941" s="11" t="s">
        <v>305</v>
      </c>
      <c r="X941" s="11" t="s">
        <v>304</v>
      </c>
      <c r="Y941" s="11" t="s">
        <v>305</v>
      </c>
      <c r="Z941" s="15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</v>
      </c>
    </row>
    <row r="942" spans="1:65">
      <c r="A942" s="29"/>
      <c r="B942" s="19"/>
      <c r="C942" s="9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15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2</v>
      </c>
    </row>
    <row r="943" spans="1:65">
      <c r="A943" s="29"/>
      <c r="B943" s="18">
        <v>1</v>
      </c>
      <c r="C943" s="14">
        <v>1</v>
      </c>
      <c r="D943" s="21"/>
      <c r="E943" s="146">
        <v>0.2</v>
      </c>
      <c r="F943" s="21">
        <v>0.21720463091855013</v>
      </c>
      <c r="G943" s="21">
        <v>0.19</v>
      </c>
      <c r="H943" s="146" t="s">
        <v>220</v>
      </c>
      <c r="I943" s="21">
        <v>0.22</v>
      </c>
      <c r="J943" s="21">
        <v>0.22</v>
      </c>
      <c r="K943" s="21">
        <v>0.25</v>
      </c>
      <c r="L943" s="21">
        <v>0.21</v>
      </c>
      <c r="M943" s="21">
        <v>0.13</v>
      </c>
      <c r="N943" s="21">
        <v>0.23</v>
      </c>
      <c r="O943" s="146">
        <v>0.7</v>
      </c>
      <c r="P943" s="21">
        <v>0.26</v>
      </c>
      <c r="Q943" s="146" t="s">
        <v>97</v>
      </c>
      <c r="R943" s="146" t="s">
        <v>96</v>
      </c>
      <c r="S943" s="21">
        <v>0.17</v>
      </c>
      <c r="T943" s="146">
        <v>0.56000000000000005</v>
      </c>
      <c r="U943" s="146">
        <v>0.62</v>
      </c>
      <c r="V943" s="21">
        <v>0.2</v>
      </c>
      <c r="W943" s="146">
        <v>0.2</v>
      </c>
      <c r="X943" s="21" t="s">
        <v>276</v>
      </c>
      <c r="Y943" s="21">
        <v>0.24</v>
      </c>
      <c r="Z943" s="15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1</v>
      </c>
    </row>
    <row r="944" spans="1:65">
      <c r="A944" s="29"/>
      <c r="B944" s="19">
        <v>1</v>
      </c>
      <c r="C944" s="9">
        <v>2</v>
      </c>
      <c r="D944" s="11"/>
      <c r="E944" s="148">
        <v>0.2</v>
      </c>
      <c r="F944" s="11">
        <v>0.22079991516294764</v>
      </c>
      <c r="G944" s="11">
        <v>0.19</v>
      </c>
      <c r="H944" s="148" t="s">
        <v>220</v>
      </c>
      <c r="I944" s="11">
        <v>0.25</v>
      </c>
      <c r="J944" s="11">
        <v>0.19</v>
      </c>
      <c r="K944" s="11">
        <v>0.24</v>
      </c>
      <c r="L944" s="11">
        <v>0.21</v>
      </c>
      <c r="M944" s="11">
        <v>0.18</v>
      </c>
      <c r="N944" s="11">
        <v>0.21</v>
      </c>
      <c r="O944" s="148">
        <v>0.71</v>
      </c>
      <c r="P944" s="11">
        <v>0.28999999999999998</v>
      </c>
      <c r="Q944" s="148" t="s">
        <v>97</v>
      </c>
      <c r="R944" s="148" t="s">
        <v>96</v>
      </c>
      <c r="S944" s="11">
        <v>0.18</v>
      </c>
      <c r="T944" s="148">
        <v>0.61</v>
      </c>
      <c r="U944" s="148">
        <v>0.6</v>
      </c>
      <c r="V944" s="149">
        <v>0.3</v>
      </c>
      <c r="W944" s="148">
        <v>0.2</v>
      </c>
      <c r="X944" s="11" t="s">
        <v>276</v>
      </c>
      <c r="Y944" s="11">
        <v>0.22</v>
      </c>
      <c r="Z944" s="15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55</v>
      </c>
    </row>
    <row r="945" spans="1:65">
      <c r="A945" s="29"/>
      <c r="B945" s="19">
        <v>1</v>
      </c>
      <c r="C945" s="9">
        <v>3</v>
      </c>
      <c r="D945" s="11"/>
      <c r="E945" s="148">
        <v>0.2</v>
      </c>
      <c r="F945" s="11">
        <v>0.19560795993865013</v>
      </c>
      <c r="G945" s="11">
        <v>0.16</v>
      </c>
      <c r="H945" s="148" t="s">
        <v>220</v>
      </c>
      <c r="I945" s="11">
        <v>0.2</v>
      </c>
      <c r="J945" s="11">
        <v>0.21</v>
      </c>
      <c r="K945" s="11">
        <v>0.23</v>
      </c>
      <c r="L945" s="11">
        <v>0.19</v>
      </c>
      <c r="M945" s="11">
        <v>0.28000000000000003</v>
      </c>
      <c r="N945" s="11">
        <v>0.19</v>
      </c>
      <c r="O945" s="148">
        <v>0.67</v>
      </c>
      <c r="P945" s="11">
        <v>0.26</v>
      </c>
      <c r="Q945" s="148" t="s">
        <v>97</v>
      </c>
      <c r="R945" s="148" t="s">
        <v>96</v>
      </c>
      <c r="S945" s="11">
        <v>0.17</v>
      </c>
      <c r="T945" s="148">
        <v>0.5</v>
      </c>
      <c r="U945" s="148">
        <v>0.66</v>
      </c>
      <c r="V945" s="11">
        <v>0.23</v>
      </c>
      <c r="W945" s="148">
        <v>0.2</v>
      </c>
      <c r="X945" s="11" t="s">
        <v>276</v>
      </c>
      <c r="Y945" s="11">
        <v>0.22</v>
      </c>
      <c r="Z945" s="15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16</v>
      </c>
    </row>
    <row r="946" spans="1:65">
      <c r="A946" s="29"/>
      <c r="B946" s="19">
        <v>1</v>
      </c>
      <c r="C946" s="9">
        <v>4</v>
      </c>
      <c r="D946" s="148">
        <v>0.2</v>
      </c>
      <c r="E946" s="148">
        <v>0.2</v>
      </c>
      <c r="F946" s="11">
        <v>0.22387635847829301</v>
      </c>
      <c r="G946" s="11">
        <v>0.18</v>
      </c>
      <c r="H946" s="148" t="s">
        <v>220</v>
      </c>
      <c r="I946" s="11">
        <v>0.21</v>
      </c>
      <c r="J946" s="11">
        <v>0.22</v>
      </c>
      <c r="K946" s="11">
        <v>0.21</v>
      </c>
      <c r="L946" s="11">
        <v>0.23</v>
      </c>
      <c r="M946" s="11">
        <v>0.15</v>
      </c>
      <c r="N946" s="11">
        <v>0.21</v>
      </c>
      <c r="O946" s="148">
        <v>0.54</v>
      </c>
      <c r="P946" s="11">
        <v>0.26</v>
      </c>
      <c r="Q946" s="148" t="s">
        <v>97</v>
      </c>
      <c r="R946" s="148" t="s">
        <v>96</v>
      </c>
      <c r="S946" s="11">
        <v>0.17</v>
      </c>
      <c r="T946" s="148">
        <v>0.56000000000000005</v>
      </c>
      <c r="U946" s="148">
        <v>0.55000000000000004</v>
      </c>
      <c r="V946" s="11">
        <v>0.24</v>
      </c>
      <c r="W946" s="148">
        <v>0.2</v>
      </c>
      <c r="X946" s="11" t="s">
        <v>276</v>
      </c>
      <c r="Y946" s="11">
        <v>0.21</v>
      </c>
      <c r="Z946" s="15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0.21185184807745019</v>
      </c>
    </row>
    <row r="947" spans="1:65">
      <c r="A947" s="29"/>
      <c r="B947" s="19">
        <v>1</v>
      </c>
      <c r="C947" s="9">
        <v>5</v>
      </c>
      <c r="D947" s="148">
        <v>0.2</v>
      </c>
      <c r="E947" s="148">
        <v>0.2</v>
      </c>
      <c r="F947" s="11">
        <v>0.20498378823137264</v>
      </c>
      <c r="G947" s="11">
        <v>0.22</v>
      </c>
      <c r="H947" s="148" t="s">
        <v>220</v>
      </c>
      <c r="I947" s="11">
        <v>0.24</v>
      </c>
      <c r="J947" s="11">
        <v>0.18</v>
      </c>
      <c r="K947" s="11">
        <v>0.2</v>
      </c>
      <c r="L947" s="11">
        <v>0.26</v>
      </c>
      <c r="M947" s="11">
        <v>0.17</v>
      </c>
      <c r="N947" s="11">
        <v>0.2</v>
      </c>
      <c r="O947" s="148">
        <v>0.44</v>
      </c>
      <c r="P947" s="11">
        <v>0.27</v>
      </c>
      <c r="Q947" s="148" t="s">
        <v>97</v>
      </c>
      <c r="R947" s="148" t="s">
        <v>96</v>
      </c>
      <c r="S947" s="11">
        <v>0.16</v>
      </c>
      <c r="T947" s="148">
        <v>0.56000000000000005</v>
      </c>
      <c r="U947" s="148">
        <v>0.63</v>
      </c>
      <c r="V947" s="11">
        <v>0.21</v>
      </c>
      <c r="W947" s="148">
        <v>0.2</v>
      </c>
      <c r="X947" s="11" t="s">
        <v>276</v>
      </c>
      <c r="Y947" s="11">
        <v>0.23</v>
      </c>
      <c r="Z947" s="15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59</v>
      </c>
    </row>
    <row r="948" spans="1:65">
      <c r="A948" s="29"/>
      <c r="B948" s="19">
        <v>1</v>
      </c>
      <c r="C948" s="9">
        <v>6</v>
      </c>
      <c r="D948" s="148">
        <v>0.2</v>
      </c>
      <c r="E948" s="148">
        <v>0.2</v>
      </c>
      <c r="F948" s="11">
        <v>0.1928604088466</v>
      </c>
      <c r="G948" s="11">
        <v>0.2</v>
      </c>
      <c r="H948" s="148" t="s">
        <v>220</v>
      </c>
      <c r="I948" s="11">
        <v>0.21</v>
      </c>
      <c r="J948" s="11">
        <v>0.19</v>
      </c>
      <c r="K948" s="11">
        <v>0.23</v>
      </c>
      <c r="L948" s="11">
        <v>0.23</v>
      </c>
      <c r="M948" s="11">
        <v>0.21</v>
      </c>
      <c r="N948" s="11">
        <v>0.21</v>
      </c>
      <c r="O948" s="148">
        <v>0.47</v>
      </c>
      <c r="P948" s="11">
        <v>0.27</v>
      </c>
      <c r="Q948" s="148" t="s">
        <v>97</v>
      </c>
      <c r="R948" s="148" t="s">
        <v>96</v>
      </c>
      <c r="S948" s="149">
        <v>0.13</v>
      </c>
      <c r="T948" s="148">
        <v>0.51</v>
      </c>
      <c r="U948" s="148">
        <v>0.61</v>
      </c>
      <c r="V948" s="11">
        <v>0.21</v>
      </c>
      <c r="W948" s="148">
        <v>0.2</v>
      </c>
      <c r="X948" s="11" t="s">
        <v>276</v>
      </c>
      <c r="Y948" s="11">
        <v>0.2</v>
      </c>
      <c r="Z948" s="15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20" t="s">
        <v>271</v>
      </c>
      <c r="C949" s="12"/>
      <c r="D949" s="22">
        <v>0.20000000000000004</v>
      </c>
      <c r="E949" s="22">
        <v>0.19999999999999998</v>
      </c>
      <c r="F949" s="22">
        <v>0.20922217692940223</v>
      </c>
      <c r="G949" s="22">
        <v>0.18999999999999997</v>
      </c>
      <c r="H949" s="22" t="s">
        <v>770</v>
      </c>
      <c r="I949" s="22">
        <v>0.22166666666666665</v>
      </c>
      <c r="J949" s="22">
        <v>0.20166666666666666</v>
      </c>
      <c r="K949" s="22">
        <v>0.22666666666666666</v>
      </c>
      <c r="L949" s="22">
        <v>0.22166666666666668</v>
      </c>
      <c r="M949" s="22">
        <v>0.18666666666666668</v>
      </c>
      <c r="N949" s="22">
        <v>0.20833333333333334</v>
      </c>
      <c r="O949" s="22">
        <v>0.58833333333333337</v>
      </c>
      <c r="P949" s="22">
        <v>0.26833333333333337</v>
      </c>
      <c r="Q949" s="22" t="s">
        <v>770</v>
      </c>
      <c r="R949" s="22" t="s">
        <v>770</v>
      </c>
      <c r="S949" s="22">
        <v>0.16333333333333336</v>
      </c>
      <c r="T949" s="22">
        <v>0.54999999999999993</v>
      </c>
      <c r="U949" s="22">
        <v>0.61166666666666658</v>
      </c>
      <c r="V949" s="22">
        <v>0.23166666666666666</v>
      </c>
      <c r="W949" s="22">
        <v>0.19999999999999998</v>
      </c>
      <c r="X949" s="22" t="s">
        <v>770</v>
      </c>
      <c r="Y949" s="22">
        <v>0.21999999999999997</v>
      </c>
      <c r="Z949" s="15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3" t="s">
        <v>272</v>
      </c>
      <c r="C950" s="28"/>
      <c r="D950" s="11">
        <v>0.2</v>
      </c>
      <c r="E950" s="11">
        <v>0.2</v>
      </c>
      <c r="F950" s="11">
        <v>0.21109420957496139</v>
      </c>
      <c r="G950" s="11">
        <v>0.19</v>
      </c>
      <c r="H950" s="11" t="s">
        <v>770</v>
      </c>
      <c r="I950" s="11">
        <v>0.215</v>
      </c>
      <c r="J950" s="11">
        <v>0.2</v>
      </c>
      <c r="K950" s="11">
        <v>0.23</v>
      </c>
      <c r="L950" s="11">
        <v>0.22</v>
      </c>
      <c r="M950" s="11">
        <v>0.17499999999999999</v>
      </c>
      <c r="N950" s="11">
        <v>0.21</v>
      </c>
      <c r="O950" s="11">
        <v>0.60499999999999998</v>
      </c>
      <c r="P950" s="11">
        <v>0.26500000000000001</v>
      </c>
      <c r="Q950" s="11" t="s">
        <v>770</v>
      </c>
      <c r="R950" s="11" t="s">
        <v>770</v>
      </c>
      <c r="S950" s="11">
        <v>0.17</v>
      </c>
      <c r="T950" s="11">
        <v>0.56000000000000005</v>
      </c>
      <c r="U950" s="11">
        <v>0.61499999999999999</v>
      </c>
      <c r="V950" s="11">
        <v>0.22</v>
      </c>
      <c r="W950" s="11">
        <v>0.2</v>
      </c>
      <c r="X950" s="11" t="s">
        <v>770</v>
      </c>
      <c r="Y950" s="11">
        <v>0.22</v>
      </c>
      <c r="Z950" s="15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3" t="s">
        <v>273</v>
      </c>
      <c r="C951" s="28"/>
      <c r="D951" s="23">
        <v>3.3993498887762956E-17</v>
      </c>
      <c r="E951" s="23">
        <v>3.0404709722440586E-17</v>
      </c>
      <c r="F951" s="23">
        <v>1.3293057804609801E-2</v>
      </c>
      <c r="G951" s="23">
        <v>0.02</v>
      </c>
      <c r="H951" s="23" t="s">
        <v>770</v>
      </c>
      <c r="I951" s="23">
        <v>1.9407902170679513E-2</v>
      </c>
      <c r="J951" s="23">
        <v>1.7224014243685085E-2</v>
      </c>
      <c r="K951" s="23">
        <v>1.8618986725025252E-2</v>
      </c>
      <c r="L951" s="23">
        <v>2.4013884872437174E-2</v>
      </c>
      <c r="M951" s="23">
        <v>5.3166405433004972E-2</v>
      </c>
      <c r="N951" s="23">
        <v>1.3291601358251259E-2</v>
      </c>
      <c r="O951" s="23">
        <v>0.12023587928179595</v>
      </c>
      <c r="P951" s="23">
        <v>1.1690451944500111E-2</v>
      </c>
      <c r="Q951" s="23" t="s">
        <v>770</v>
      </c>
      <c r="R951" s="23" t="s">
        <v>770</v>
      </c>
      <c r="S951" s="23">
        <v>1.7511900715418263E-2</v>
      </c>
      <c r="T951" s="23">
        <v>0.04</v>
      </c>
      <c r="U951" s="23">
        <v>3.65604522218567E-2</v>
      </c>
      <c r="V951" s="23">
        <v>3.6560452221856665E-2</v>
      </c>
      <c r="W951" s="23">
        <v>3.0404709722440586E-17</v>
      </c>
      <c r="X951" s="23" t="s">
        <v>770</v>
      </c>
      <c r="Y951" s="23">
        <v>1.4142135623730947E-2</v>
      </c>
      <c r="Z951" s="15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29"/>
      <c r="B952" s="3" t="s">
        <v>87</v>
      </c>
      <c r="C952" s="28"/>
      <c r="D952" s="13">
        <v>1.6996749443881474E-16</v>
      </c>
      <c r="E952" s="13">
        <v>1.5202354861220294E-16</v>
      </c>
      <c r="F952" s="13">
        <v>6.3535606022755764E-2</v>
      </c>
      <c r="G952" s="13">
        <v>0.10526315789473686</v>
      </c>
      <c r="H952" s="13" t="s">
        <v>770</v>
      </c>
      <c r="I952" s="13">
        <v>8.7554445882764731E-2</v>
      </c>
      <c r="J952" s="13">
        <v>8.5408335092653317E-2</v>
      </c>
      <c r="K952" s="13">
        <v>8.2142588492758475E-2</v>
      </c>
      <c r="L952" s="13">
        <v>0.10833331521400229</v>
      </c>
      <c r="M952" s="13">
        <v>0.28482002910538379</v>
      </c>
      <c r="N952" s="13">
        <v>6.3799686519606033E-2</v>
      </c>
      <c r="O952" s="13">
        <v>0.20436693362344918</v>
      </c>
      <c r="P952" s="13">
        <v>4.3566901656522147E-2</v>
      </c>
      <c r="Q952" s="13" t="s">
        <v>770</v>
      </c>
      <c r="R952" s="13" t="s">
        <v>770</v>
      </c>
      <c r="S952" s="13">
        <v>0.10721571866582609</v>
      </c>
      <c r="T952" s="13">
        <v>7.2727272727272738E-2</v>
      </c>
      <c r="U952" s="13">
        <v>5.9771856493498698E-2</v>
      </c>
      <c r="V952" s="13">
        <v>0.15781490167707912</v>
      </c>
      <c r="W952" s="13">
        <v>1.5202354861220294E-16</v>
      </c>
      <c r="X952" s="13" t="s">
        <v>770</v>
      </c>
      <c r="Y952" s="13">
        <v>6.4282434653322493E-2</v>
      </c>
      <c r="Z952" s="15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29"/>
      <c r="B953" s="3" t="s">
        <v>274</v>
      </c>
      <c r="C953" s="28"/>
      <c r="D953" s="13">
        <v>-5.594403912453616E-2</v>
      </c>
      <c r="E953" s="13">
        <v>-5.5944039124536382E-2</v>
      </c>
      <c r="F953" s="13">
        <v>-1.2412783612284484E-2</v>
      </c>
      <c r="G953" s="13">
        <v>-0.10314683716830964</v>
      </c>
      <c r="H953" s="13" t="s">
        <v>770</v>
      </c>
      <c r="I953" s="13">
        <v>4.6328689970305481E-2</v>
      </c>
      <c r="J953" s="13">
        <v>-4.8076906117240803E-2</v>
      </c>
      <c r="K953" s="13">
        <v>6.9930088992192108E-2</v>
      </c>
      <c r="L953" s="13">
        <v>4.6328689970305703E-2</v>
      </c>
      <c r="M953" s="13">
        <v>-0.11888110318290046</v>
      </c>
      <c r="N953" s="13">
        <v>-1.6608374088058597E-2</v>
      </c>
      <c r="O953" s="13">
        <v>1.7770979515753225</v>
      </c>
      <c r="P953" s="13">
        <v>0.26660841417458059</v>
      </c>
      <c r="Q953" s="13" t="s">
        <v>770</v>
      </c>
      <c r="R953" s="13" t="s">
        <v>770</v>
      </c>
      <c r="S953" s="13">
        <v>-0.2290209652850379</v>
      </c>
      <c r="T953" s="13">
        <v>1.5961538924075249</v>
      </c>
      <c r="U953" s="13">
        <v>1.8872378136774595</v>
      </c>
      <c r="V953" s="13">
        <v>9.3531488014078734E-2</v>
      </c>
      <c r="W953" s="13">
        <v>-5.5944039124536382E-2</v>
      </c>
      <c r="X953" s="13" t="s">
        <v>770</v>
      </c>
      <c r="Y953" s="13">
        <v>3.8461556963010013E-2</v>
      </c>
      <c r="Z953" s="15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29"/>
      <c r="B954" s="45" t="s">
        <v>275</v>
      </c>
      <c r="C954" s="46"/>
      <c r="D954" s="44" t="s">
        <v>276</v>
      </c>
      <c r="E954" s="44" t="s">
        <v>276</v>
      </c>
      <c r="F954" s="44">
        <v>0.28000000000000003</v>
      </c>
      <c r="G954" s="44">
        <v>0.71</v>
      </c>
      <c r="H954" s="44">
        <v>0.64</v>
      </c>
      <c r="I954" s="44">
        <v>0</v>
      </c>
      <c r="J954" s="44">
        <v>0.45</v>
      </c>
      <c r="K954" s="44">
        <v>0.11</v>
      </c>
      <c r="L954" s="44">
        <v>0</v>
      </c>
      <c r="M954" s="44">
        <v>0.79</v>
      </c>
      <c r="N954" s="44">
        <v>0.3</v>
      </c>
      <c r="O954" s="44">
        <v>8.24</v>
      </c>
      <c r="P954" s="44">
        <v>1.05</v>
      </c>
      <c r="Q954" s="44">
        <v>2.73</v>
      </c>
      <c r="R954" s="44">
        <v>107.4</v>
      </c>
      <c r="S954" s="44">
        <v>1.31</v>
      </c>
      <c r="T954" s="44">
        <v>7.38</v>
      </c>
      <c r="U954" s="44">
        <v>8.77</v>
      </c>
      <c r="V954" s="44">
        <v>0.22</v>
      </c>
      <c r="W954" s="44" t="s">
        <v>276</v>
      </c>
      <c r="X954" s="44" t="s">
        <v>276</v>
      </c>
      <c r="Y954" s="44">
        <v>0.04</v>
      </c>
      <c r="Z954" s="15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B955" s="30" t="s">
        <v>326</v>
      </c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BM955" s="55"/>
    </row>
    <row r="956" spans="1:65">
      <c r="BM956" s="55"/>
    </row>
    <row r="957" spans="1:65" ht="15">
      <c r="B957" s="8" t="s">
        <v>621</v>
      </c>
      <c r="BM957" s="27" t="s">
        <v>67</v>
      </c>
    </row>
    <row r="958" spans="1:65" ht="15">
      <c r="A958" s="24" t="s">
        <v>30</v>
      </c>
      <c r="B958" s="18" t="s">
        <v>114</v>
      </c>
      <c r="C958" s="15" t="s">
        <v>115</v>
      </c>
      <c r="D958" s="16" t="s">
        <v>240</v>
      </c>
      <c r="E958" s="17" t="s">
        <v>240</v>
      </c>
      <c r="F958" s="17" t="s">
        <v>240</v>
      </c>
      <c r="G958" s="17" t="s">
        <v>240</v>
      </c>
      <c r="H958" s="17" t="s">
        <v>240</v>
      </c>
      <c r="I958" s="17" t="s">
        <v>240</v>
      </c>
      <c r="J958" s="17" t="s">
        <v>240</v>
      </c>
      <c r="K958" s="17" t="s">
        <v>240</v>
      </c>
      <c r="L958" s="17" t="s">
        <v>240</v>
      </c>
      <c r="M958" s="17" t="s">
        <v>240</v>
      </c>
      <c r="N958" s="17" t="s">
        <v>240</v>
      </c>
      <c r="O958" s="17" t="s">
        <v>240</v>
      </c>
      <c r="P958" s="17" t="s">
        <v>240</v>
      </c>
      <c r="Q958" s="17" t="s">
        <v>240</v>
      </c>
      <c r="R958" s="17" t="s">
        <v>240</v>
      </c>
      <c r="S958" s="17" t="s">
        <v>240</v>
      </c>
      <c r="T958" s="17" t="s">
        <v>240</v>
      </c>
      <c r="U958" s="17" t="s">
        <v>240</v>
      </c>
      <c r="V958" s="17" t="s">
        <v>240</v>
      </c>
      <c r="W958" s="17" t="s">
        <v>240</v>
      </c>
      <c r="X958" s="17" t="s">
        <v>240</v>
      </c>
      <c r="Y958" s="17" t="s">
        <v>240</v>
      </c>
      <c r="Z958" s="17" t="s">
        <v>240</v>
      </c>
      <c r="AA958" s="15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</v>
      </c>
    </row>
    <row r="959" spans="1:65">
      <c r="A959" s="29"/>
      <c r="B959" s="19" t="s">
        <v>241</v>
      </c>
      <c r="C959" s="9" t="s">
        <v>241</v>
      </c>
      <c r="D959" s="151" t="s">
        <v>243</v>
      </c>
      <c r="E959" s="152" t="s">
        <v>244</v>
      </c>
      <c r="F959" s="152" t="s">
        <v>245</v>
      </c>
      <c r="G959" s="152" t="s">
        <v>246</v>
      </c>
      <c r="H959" s="152" t="s">
        <v>248</v>
      </c>
      <c r="I959" s="152" t="s">
        <v>249</v>
      </c>
      <c r="J959" s="152" t="s">
        <v>250</v>
      </c>
      <c r="K959" s="152" t="s">
        <v>251</v>
      </c>
      <c r="L959" s="152" t="s">
        <v>252</v>
      </c>
      <c r="M959" s="152" t="s">
        <v>253</v>
      </c>
      <c r="N959" s="152" t="s">
        <v>254</v>
      </c>
      <c r="O959" s="152" t="s">
        <v>255</v>
      </c>
      <c r="P959" s="152" t="s">
        <v>256</v>
      </c>
      <c r="Q959" s="152" t="s">
        <v>257</v>
      </c>
      <c r="R959" s="152" t="s">
        <v>259</v>
      </c>
      <c r="S959" s="152" t="s">
        <v>260</v>
      </c>
      <c r="T959" s="152" t="s">
        <v>261</v>
      </c>
      <c r="U959" s="152" t="s">
        <v>279</v>
      </c>
      <c r="V959" s="152" t="s">
        <v>308</v>
      </c>
      <c r="W959" s="152" t="s">
        <v>262</v>
      </c>
      <c r="X959" s="152" t="s">
        <v>263</v>
      </c>
      <c r="Y959" s="152" t="s">
        <v>281</v>
      </c>
      <c r="Z959" s="152" t="s">
        <v>265</v>
      </c>
      <c r="AA959" s="15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 t="s">
        <v>3</v>
      </c>
    </row>
    <row r="960" spans="1:65">
      <c r="A960" s="29"/>
      <c r="B960" s="19"/>
      <c r="C960" s="9"/>
      <c r="D960" s="10" t="s">
        <v>304</v>
      </c>
      <c r="E960" s="11" t="s">
        <v>304</v>
      </c>
      <c r="F960" s="11" t="s">
        <v>118</v>
      </c>
      <c r="G960" s="11" t="s">
        <v>304</v>
      </c>
      <c r="H960" s="11" t="s">
        <v>304</v>
      </c>
      <c r="I960" s="11" t="s">
        <v>305</v>
      </c>
      <c r="J960" s="11" t="s">
        <v>305</v>
      </c>
      <c r="K960" s="11" t="s">
        <v>305</v>
      </c>
      <c r="L960" s="11" t="s">
        <v>305</v>
      </c>
      <c r="M960" s="11" t="s">
        <v>305</v>
      </c>
      <c r="N960" s="11" t="s">
        <v>304</v>
      </c>
      <c r="O960" s="11" t="s">
        <v>304</v>
      </c>
      <c r="P960" s="11" t="s">
        <v>305</v>
      </c>
      <c r="Q960" s="11" t="s">
        <v>304</v>
      </c>
      <c r="R960" s="11" t="s">
        <v>305</v>
      </c>
      <c r="S960" s="11" t="s">
        <v>304</v>
      </c>
      <c r="T960" s="11" t="s">
        <v>305</v>
      </c>
      <c r="U960" s="11" t="s">
        <v>305</v>
      </c>
      <c r="V960" s="11" t="s">
        <v>304</v>
      </c>
      <c r="W960" s="11" t="s">
        <v>305</v>
      </c>
      <c r="X960" s="11" t="s">
        <v>305</v>
      </c>
      <c r="Y960" s="11" t="s">
        <v>305</v>
      </c>
      <c r="Z960" s="11" t="s">
        <v>305</v>
      </c>
      <c r="AA960" s="15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1</v>
      </c>
    </row>
    <row r="961" spans="1:65">
      <c r="A961" s="29"/>
      <c r="B961" s="19"/>
      <c r="C961" s="9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15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2</v>
      </c>
    </row>
    <row r="962" spans="1:65">
      <c r="A962" s="29"/>
      <c r="B962" s="18">
        <v>1</v>
      </c>
      <c r="C962" s="14">
        <v>1</v>
      </c>
      <c r="D962" s="214">
        <v>12.51</v>
      </c>
      <c r="E962" s="214">
        <v>12.3</v>
      </c>
      <c r="F962" s="214">
        <v>13.096218249849729</v>
      </c>
      <c r="G962" s="214">
        <v>11.2</v>
      </c>
      <c r="H962" s="214">
        <v>9.74</v>
      </c>
      <c r="I962" s="214">
        <v>12.25</v>
      </c>
      <c r="J962" s="214">
        <v>12</v>
      </c>
      <c r="K962" s="214">
        <v>12.6</v>
      </c>
      <c r="L962" s="214">
        <v>13.15</v>
      </c>
      <c r="M962" s="214">
        <v>11.95</v>
      </c>
      <c r="N962" s="214">
        <v>11.71</v>
      </c>
      <c r="O962" s="214">
        <v>11.7</v>
      </c>
      <c r="P962" s="215">
        <v>8.1999999999999993</v>
      </c>
      <c r="Q962" s="214">
        <v>11.976054126826323</v>
      </c>
      <c r="R962" s="234">
        <v>12.05</v>
      </c>
      <c r="S962" s="214">
        <v>10.32504</v>
      </c>
      <c r="T962" s="215">
        <v>11</v>
      </c>
      <c r="U962" s="214">
        <v>11</v>
      </c>
      <c r="V962" s="214">
        <v>10.36</v>
      </c>
      <c r="W962" s="215">
        <v>15.1</v>
      </c>
      <c r="X962" s="214">
        <v>11.8</v>
      </c>
      <c r="Y962" s="214">
        <v>11.9</v>
      </c>
      <c r="Z962" s="214">
        <v>11.5</v>
      </c>
      <c r="AA962" s="216"/>
      <c r="AB962" s="217"/>
      <c r="AC962" s="217"/>
      <c r="AD962" s="217"/>
      <c r="AE962" s="217"/>
      <c r="AF962" s="217"/>
      <c r="AG962" s="217"/>
      <c r="AH962" s="217"/>
      <c r="AI962" s="217"/>
      <c r="AJ962" s="217"/>
      <c r="AK962" s="217"/>
      <c r="AL962" s="217"/>
      <c r="AM962" s="217"/>
      <c r="AN962" s="217"/>
      <c r="AO962" s="217"/>
      <c r="AP962" s="217"/>
      <c r="AQ962" s="217"/>
      <c r="AR962" s="217"/>
      <c r="AS962" s="217"/>
      <c r="AT962" s="217"/>
      <c r="AU962" s="217"/>
      <c r="AV962" s="217"/>
      <c r="AW962" s="217"/>
      <c r="AX962" s="217"/>
      <c r="AY962" s="217"/>
      <c r="AZ962" s="217"/>
      <c r="BA962" s="217"/>
      <c r="BB962" s="217"/>
      <c r="BC962" s="217"/>
      <c r="BD962" s="217"/>
      <c r="BE962" s="217"/>
      <c r="BF962" s="217"/>
      <c r="BG962" s="217"/>
      <c r="BH962" s="217"/>
      <c r="BI962" s="217"/>
      <c r="BJ962" s="217"/>
      <c r="BK962" s="217"/>
      <c r="BL962" s="217"/>
      <c r="BM962" s="218">
        <v>1</v>
      </c>
    </row>
    <row r="963" spans="1:65">
      <c r="A963" s="29"/>
      <c r="B963" s="19">
        <v>1</v>
      </c>
      <c r="C963" s="9">
        <v>2</v>
      </c>
      <c r="D963" s="219">
        <v>12.81</v>
      </c>
      <c r="E963" s="219">
        <v>12.3</v>
      </c>
      <c r="F963" s="219">
        <v>13.218931170551738</v>
      </c>
      <c r="G963" s="219">
        <v>12.4</v>
      </c>
      <c r="H963" s="219">
        <v>10.32</v>
      </c>
      <c r="I963" s="219">
        <v>11.85</v>
      </c>
      <c r="J963" s="219">
        <v>12.65</v>
      </c>
      <c r="K963" s="219">
        <v>13.5</v>
      </c>
      <c r="L963" s="219">
        <v>12.6</v>
      </c>
      <c r="M963" s="219">
        <v>12.5</v>
      </c>
      <c r="N963" s="219">
        <v>12.44</v>
      </c>
      <c r="O963" s="219">
        <v>11.7</v>
      </c>
      <c r="P963" s="230">
        <v>8.6</v>
      </c>
      <c r="Q963" s="219">
        <v>12.233881406495819</v>
      </c>
      <c r="R963" s="219">
        <v>13.09</v>
      </c>
      <c r="S963" s="219">
        <v>10.192360000000001</v>
      </c>
      <c r="T963" s="220">
        <v>12</v>
      </c>
      <c r="U963" s="219">
        <v>11.4</v>
      </c>
      <c r="V963" s="219">
        <v>10.65</v>
      </c>
      <c r="W963" s="220">
        <v>15.48</v>
      </c>
      <c r="X963" s="219">
        <v>12.1</v>
      </c>
      <c r="Y963" s="219">
        <v>13.2</v>
      </c>
      <c r="Z963" s="219">
        <v>10.9</v>
      </c>
      <c r="AA963" s="216"/>
      <c r="AB963" s="217"/>
      <c r="AC963" s="217"/>
      <c r="AD963" s="217"/>
      <c r="AE963" s="217"/>
      <c r="AF963" s="217"/>
      <c r="AG963" s="217"/>
      <c r="AH963" s="217"/>
      <c r="AI963" s="217"/>
      <c r="AJ963" s="217"/>
      <c r="AK963" s="217"/>
      <c r="AL963" s="217"/>
      <c r="AM963" s="217"/>
      <c r="AN963" s="217"/>
      <c r="AO963" s="217"/>
      <c r="AP963" s="217"/>
      <c r="AQ963" s="217"/>
      <c r="AR963" s="217"/>
      <c r="AS963" s="217"/>
      <c r="AT963" s="217"/>
      <c r="AU963" s="217"/>
      <c r="AV963" s="217"/>
      <c r="AW963" s="217"/>
      <c r="AX963" s="217"/>
      <c r="AY963" s="217"/>
      <c r="AZ963" s="217"/>
      <c r="BA963" s="217"/>
      <c r="BB963" s="217"/>
      <c r="BC963" s="217"/>
      <c r="BD963" s="217"/>
      <c r="BE963" s="217"/>
      <c r="BF963" s="217"/>
      <c r="BG963" s="217"/>
      <c r="BH963" s="217"/>
      <c r="BI963" s="217"/>
      <c r="BJ963" s="217"/>
      <c r="BK963" s="217"/>
      <c r="BL963" s="217"/>
      <c r="BM963" s="218">
        <v>17</v>
      </c>
    </row>
    <row r="964" spans="1:65">
      <c r="A964" s="29"/>
      <c r="B964" s="19">
        <v>1</v>
      </c>
      <c r="C964" s="9">
        <v>3</v>
      </c>
      <c r="D964" s="219">
        <v>12.69</v>
      </c>
      <c r="E964" s="219">
        <v>12.3</v>
      </c>
      <c r="F964" s="219">
        <v>12.851811534136466</v>
      </c>
      <c r="G964" s="219">
        <v>12.7</v>
      </c>
      <c r="H964" s="219">
        <v>11.41</v>
      </c>
      <c r="I964" s="219">
        <v>11.35</v>
      </c>
      <c r="J964" s="219">
        <v>12.35</v>
      </c>
      <c r="K964" s="219">
        <v>13.65</v>
      </c>
      <c r="L964" s="219">
        <v>12.1</v>
      </c>
      <c r="M964" s="219">
        <v>13.1</v>
      </c>
      <c r="N964" s="219">
        <v>12.28</v>
      </c>
      <c r="O964" s="219">
        <v>11.5</v>
      </c>
      <c r="P964" s="220">
        <v>8</v>
      </c>
      <c r="Q964" s="219">
        <v>12.055577261141259</v>
      </c>
      <c r="R964" s="219">
        <v>13.07</v>
      </c>
      <c r="S964" s="219">
        <v>10.326000000000001</v>
      </c>
      <c r="T964" s="220">
        <v>10</v>
      </c>
      <c r="U964" s="219">
        <v>9.74</v>
      </c>
      <c r="V964" s="219">
        <v>10.95</v>
      </c>
      <c r="W964" s="220">
        <v>15.7</v>
      </c>
      <c r="X964" s="219">
        <v>12.3</v>
      </c>
      <c r="Y964" s="219">
        <v>12.5</v>
      </c>
      <c r="Z964" s="219">
        <v>11.9</v>
      </c>
      <c r="AA964" s="216"/>
      <c r="AB964" s="217"/>
      <c r="AC964" s="217"/>
      <c r="AD964" s="217"/>
      <c r="AE964" s="217"/>
      <c r="AF964" s="217"/>
      <c r="AG964" s="217"/>
      <c r="AH964" s="217"/>
      <c r="AI964" s="217"/>
      <c r="AJ964" s="217"/>
      <c r="AK964" s="217"/>
      <c r="AL964" s="217"/>
      <c r="AM964" s="217"/>
      <c r="AN964" s="217"/>
      <c r="AO964" s="217"/>
      <c r="AP964" s="217"/>
      <c r="AQ964" s="217"/>
      <c r="AR964" s="217"/>
      <c r="AS964" s="217"/>
      <c r="AT964" s="217"/>
      <c r="AU964" s="217"/>
      <c r="AV964" s="217"/>
      <c r="AW964" s="217"/>
      <c r="AX964" s="217"/>
      <c r="AY964" s="217"/>
      <c r="AZ964" s="217"/>
      <c r="BA964" s="217"/>
      <c r="BB964" s="217"/>
      <c r="BC964" s="217"/>
      <c r="BD964" s="217"/>
      <c r="BE964" s="217"/>
      <c r="BF964" s="217"/>
      <c r="BG964" s="217"/>
      <c r="BH964" s="217"/>
      <c r="BI964" s="217"/>
      <c r="BJ964" s="217"/>
      <c r="BK964" s="217"/>
      <c r="BL964" s="217"/>
      <c r="BM964" s="218">
        <v>16</v>
      </c>
    </row>
    <row r="965" spans="1:65">
      <c r="A965" s="29"/>
      <c r="B965" s="19">
        <v>1</v>
      </c>
      <c r="C965" s="9">
        <v>4</v>
      </c>
      <c r="D965" s="219">
        <v>12.81</v>
      </c>
      <c r="E965" s="230">
        <v>12.8</v>
      </c>
      <c r="F965" s="219">
        <v>13.275757501137299</v>
      </c>
      <c r="G965" s="219">
        <v>10.9</v>
      </c>
      <c r="H965" s="219">
        <v>10</v>
      </c>
      <c r="I965" s="219">
        <v>11.35</v>
      </c>
      <c r="J965" s="219">
        <v>12.85</v>
      </c>
      <c r="K965" s="219">
        <v>13.95</v>
      </c>
      <c r="L965" s="219">
        <v>12.25</v>
      </c>
      <c r="M965" s="219">
        <v>12.7</v>
      </c>
      <c r="N965" s="219">
        <v>12.21</v>
      </c>
      <c r="O965" s="219">
        <v>11.2</v>
      </c>
      <c r="P965" s="220">
        <v>8</v>
      </c>
      <c r="Q965" s="219">
        <v>12.326563650172186</v>
      </c>
      <c r="R965" s="219">
        <v>12.96</v>
      </c>
      <c r="S965" s="219">
        <v>10.42314</v>
      </c>
      <c r="T965" s="220">
        <v>10</v>
      </c>
      <c r="U965" s="219">
        <v>9.6999999999999993</v>
      </c>
      <c r="V965" s="219">
        <v>11.24</v>
      </c>
      <c r="W965" s="220">
        <v>15.520000000000001</v>
      </c>
      <c r="X965" s="219">
        <v>11.9</v>
      </c>
      <c r="Y965" s="219">
        <v>13.2</v>
      </c>
      <c r="Z965" s="219">
        <v>11.7</v>
      </c>
      <c r="AA965" s="216"/>
      <c r="AB965" s="217"/>
      <c r="AC965" s="217"/>
      <c r="AD965" s="217"/>
      <c r="AE965" s="217"/>
      <c r="AF965" s="217"/>
      <c r="AG965" s="217"/>
      <c r="AH965" s="217"/>
      <c r="AI965" s="217"/>
      <c r="AJ965" s="217"/>
      <c r="AK965" s="217"/>
      <c r="AL965" s="217"/>
      <c r="AM965" s="217"/>
      <c r="AN965" s="217"/>
      <c r="AO965" s="217"/>
      <c r="AP965" s="217"/>
      <c r="AQ965" s="217"/>
      <c r="AR965" s="217"/>
      <c r="AS965" s="217"/>
      <c r="AT965" s="217"/>
      <c r="AU965" s="217"/>
      <c r="AV965" s="217"/>
      <c r="AW965" s="217"/>
      <c r="AX965" s="217"/>
      <c r="AY965" s="217"/>
      <c r="AZ965" s="217"/>
      <c r="BA965" s="217"/>
      <c r="BB965" s="217"/>
      <c r="BC965" s="217"/>
      <c r="BD965" s="217"/>
      <c r="BE965" s="217"/>
      <c r="BF965" s="217"/>
      <c r="BG965" s="217"/>
      <c r="BH965" s="217"/>
      <c r="BI965" s="217"/>
      <c r="BJ965" s="217"/>
      <c r="BK965" s="217"/>
      <c r="BL965" s="217"/>
      <c r="BM965" s="218">
        <v>11.956155010124792</v>
      </c>
    </row>
    <row r="966" spans="1:65">
      <c r="A966" s="29"/>
      <c r="B966" s="19">
        <v>1</v>
      </c>
      <c r="C966" s="9">
        <v>5</v>
      </c>
      <c r="D966" s="219">
        <v>13.13</v>
      </c>
      <c r="E966" s="219">
        <v>12.4</v>
      </c>
      <c r="F966" s="219">
        <v>12.849350842384018</v>
      </c>
      <c r="G966" s="219">
        <v>12.5</v>
      </c>
      <c r="H966" s="230">
        <v>8.2799999999999994</v>
      </c>
      <c r="I966" s="219">
        <v>11.75</v>
      </c>
      <c r="J966" s="219">
        <v>11.95</v>
      </c>
      <c r="K966" s="219">
        <v>13.4</v>
      </c>
      <c r="L966" s="219">
        <v>12.45</v>
      </c>
      <c r="M966" s="219">
        <v>12.15</v>
      </c>
      <c r="N966" s="219">
        <v>12.57</v>
      </c>
      <c r="O966" s="219">
        <v>10.7</v>
      </c>
      <c r="P966" s="220">
        <v>8.1</v>
      </c>
      <c r="Q966" s="219">
        <v>12.214547231752821</v>
      </c>
      <c r="R966" s="219">
        <v>12.65</v>
      </c>
      <c r="S966" s="219">
        <v>10.33806</v>
      </c>
      <c r="T966" s="220">
        <v>12</v>
      </c>
      <c r="U966" s="219">
        <v>10</v>
      </c>
      <c r="V966" s="219">
        <v>10.66</v>
      </c>
      <c r="W966" s="220">
        <v>15.16</v>
      </c>
      <c r="X966" s="219">
        <v>11.1</v>
      </c>
      <c r="Y966" s="219">
        <v>13.1</v>
      </c>
      <c r="Z966" s="219">
        <v>11.5</v>
      </c>
      <c r="AA966" s="216"/>
      <c r="AB966" s="217"/>
      <c r="AC966" s="217"/>
      <c r="AD966" s="217"/>
      <c r="AE966" s="217"/>
      <c r="AF966" s="217"/>
      <c r="AG966" s="217"/>
      <c r="AH966" s="217"/>
      <c r="AI966" s="217"/>
      <c r="AJ966" s="217"/>
      <c r="AK966" s="217"/>
      <c r="AL966" s="217"/>
      <c r="AM966" s="217"/>
      <c r="AN966" s="217"/>
      <c r="AO966" s="217"/>
      <c r="AP966" s="217"/>
      <c r="AQ966" s="217"/>
      <c r="AR966" s="217"/>
      <c r="AS966" s="217"/>
      <c r="AT966" s="217"/>
      <c r="AU966" s="217"/>
      <c r="AV966" s="217"/>
      <c r="AW966" s="217"/>
      <c r="AX966" s="217"/>
      <c r="AY966" s="217"/>
      <c r="AZ966" s="217"/>
      <c r="BA966" s="217"/>
      <c r="BB966" s="217"/>
      <c r="BC966" s="217"/>
      <c r="BD966" s="217"/>
      <c r="BE966" s="217"/>
      <c r="BF966" s="217"/>
      <c r="BG966" s="217"/>
      <c r="BH966" s="217"/>
      <c r="BI966" s="217"/>
      <c r="BJ966" s="217"/>
      <c r="BK966" s="217"/>
      <c r="BL966" s="217"/>
      <c r="BM966" s="218">
        <v>60</v>
      </c>
    </row>
    <row r="967" spans="1:65">
      <c r="A967" s="29"/>
      <c r="B967" s="19">
        <v>1</v>
      </c>
      <c r="C967" s="9">
        <v>6</v>
      </c>
      <c r="D967" s="219">
        <v>12.6</v>
      </c>
      <c r="E967" s="219">
        <v>12.3</v>
      </c>
      <c r="F967" s="219">
        <v>12.772623505249999</v>
      </c>
      <c r="G967" s="219">
        <v>11.6</v>
      </c>
      <c r="H967" s="219">
        <v>10.48</v>
      </c>
      <c r="I967" s="219">
        <v>11.35</v>
      </c>
      <c r="J967" s="219">
        <v>12.65</v>
      </c>
      <c r="K967" s="219">
        <v>13.3</v>
      </c>
      <c r="L967" s="219">
        <v>11.8</v>
      </c>
      <c r="M967" s="219">
        <v>12.15</v>
      </c>
      <c r="N967" s="219">
        <v>12.08</v>
      </c>
      <c r="O967" s="219">
        <v>12.1</v>
      </c>
      <c r="P967" s="220">
        <v>8.1</v>
      </c>
      <c r="Q967" s="230">
        <v>12.76551311390012</v>
      </c>
      <c r="R967" s="219">
        <v>13.08</v>
      </c>
      <c r="S967" s="219">
        <v>10.19136</v>
      </c>
      <c r="T967" s="220">
        <v>10</v>
      </c>
      <c r="U967" s="219">
        <v>10.8</v>
      </c>
      <c r="V967" s="219">
        <v>10.14</v>
      </c>
      <c r="W967" s="220">
        <v>15.2</v>
      </c>
      <c r="X967" s="219">
        <v>12.2</v>
      </c>
      <c r="Y967" s="219">
        <v>12.7</v>
      </c>
      <c r="Z967" s="219">
        <v>12</v>
      </c>
      <c r="AA967" s="216"/>
      <c r="AB967" s="217"/>
      <c r="AC967" s="217"/>
      <c r="AD967" s="217"/>
      <c r="AE967" s="217"/>
      <c r="AF967" s="217"/>
      <c r="AG967" s="217"/>
      <c r="AH967" s="217"/>
      <c r="AI967" s="217"/>
      <c r="AJ967" s="217"/>
      <c r="AK967" s="217"/>
      <c r="AL967" s="217"/>
      <c r="AM967" s="217"/>
      <c r="AN967" s="217"/>
      <c r="AO967" s="217"/>
      <c r="AP967" s="217"/>
      <c r="AQ967" s="217"/>
      <c r="AR967" s="217"/>
      <c r="AS967" s="217"/>
      <c r="AT967" s="217"/>
      <c r="AU967" s="217"/>
      <c r="AV967" s="217"/>
      <c r="AW967" s="217"/>
      <c r="AX967" s="217"/>
      <c r="AY967" s="217"/>
      <c r="AZ967" s="217"/>
      <c r="BA967" s="217"/>
      <c r="BB967" s="217"/>
      <c r="BC967" s="217"/>
      <c r="BD967" s="217"/>
      <c r="BE967" s="217"/>
      <c r="BF967" s="217"/>
      <c r="BG967" s="217"/>
      <c r="BH967" s="217"/>
      <c r="BI967" s="217"/>
      <c r="BJ967" s="217"/>
      <c r="BK967" s="217"/>
      <c r="BL967" s="217"/>
      <c r="BM967" s="221"/>
    </row>
    <row r="968" spans="1:65">
      <c r="A968" s="29"/>
      <c r="B968" s="20" t="s">
        <v>271</v>
      </c>
      <c r="C968" s="12"/>
      <c r="D968" s="222">
        <v>12.758333333333333</v>
      </c>
      <c r="E968" s="222">
        <v>12.4</v>
      </c>
      <c r="F968" s="222">
        <v>13.010782133884874</v>
      </c>
      <c r="G968" s="222">
        <v>11.883333333333333</v>
      </c>
      <c r="H968" s="222">
        <v>10.038333333333334</v>
      </c>
      <c r="I968" s="222">
        <v>11.65</v>
      </c>
      <c r="J968" s="222">
        <v>12.408333333333333</v>
      </c>
      <c r="K968" s="222">
        <v>13.4</v>
      </c>
      <c r="L968" s="222">
        <v>12.391666666666666</v>
      </c>
      <c r="M968" s="222">
        <v>12.424999999999999</v>
      </c>
      <c r="N968" s="222">
        <v>12.215000000000002</v>
      </c>
      <c r="O968" s="222">
        <v>11.483333333333333</v>
      </c>
      <c r="P968" s="222">
        <v>8.1666666666666661</v>
      </c>
      <c r="Q968" s="222">
        <v>12.262022798381423</v>
      </c>
      <c r="R968" s="222">
        <v>12.816666666666668</v>
      </c>
      <c r="S968" s="222">
        <v>10.299326666666667</v>
      </c>
      <c r="T968" s="222">
        <v>10.833333333333334</v>
      </c>
      <c r="U968" s="222">
        <v>10.44</v>
      </c>
      <c r="V968" s="222">
        <v>10.666666666666666</v>
      </c>
      <c r="W968" s="222">
        <v>15.360000000000001</v>
      </c>
      <c r="X968" s="222">
        <v>11.9</v>
      </c>
      <c r="Y968" s="222">
        <v>12.766666666666666</v>
      </c>
      <c r="Z968" s="222">
        <v>11.583333333333334</v>
      </c>
      <c r="AA968" s="216"/>
      <c r="AB968" s="217"/>
      <c r="AC968" s="217"/>
      <c r="AD968" s="217"/>
      <c r="AE968" s="217"/>
      <c r="AF968" s="217"/>
      <c r="AG968" s="217"/>
      <c r="AH968" s="217"/>
      <c r="AI968" s="217"/>
      <c r="AJ968" s="217"/>
      <c r="AK968" s="217"/>
      <c r="AL968" s="217"/>
      <c r="AM968" s="217"/>
      <c r="AN968" s="217"/>
      <c r="AO968" s="217"/>
      <c r="AP968" s="217"/>
      <c r="AQ968" s="217"/>
      <c r="AR968" s="217"/>
      <c r="AS968" s="217"/>
      <c r="AT968" s="217"/>
      <c r="AU968" s="217"/>
      <c r="AV968" s="217"/>
      <c r="AW968" s="217"/>
      <c r="AX968" s="217"/>
      <c r="AY968" s="217"/>
      <c r="AZ968" s="217"/>
      <c r="BA968" s="217"/>
      <c r="BB968" s="217"/>
      <c r="BC968" s="217"/>
      <c r="BD968" s="217"/>
      <c r="BE968" s="217"/>
      <c r="BF968" s="217"/>
      <c r="BG968" s="217"/>
      <c r="BH968" s="217"/>
      <c r="BI968" s="217"/>
      <c r="BJ968" s="217"/>
      <c r="BK968" s="217"/>
      <c r="BL968" s="217"/>
      <c r="BM968" s="221"/>
    </row>
    <row r="969" spans="1:65">
      <c r="A969" s="29"/>
      <c r="B969" s="3" t="s">
        <v>272</v>
      </c>
      <c r="C969" s="28"/>
      <c r="D969" s="219">
        <v>12.75</v>
      </c>
      <c r="E969" s="219">
        <v>12.3</v>
      </c>
      <c r="F969" s="219">
        <v>12.974014891993097</v>
      </c>
      <c r="G969" s="219">
        <v>12</v>
      </c>
      <c r="H969" s="219">
        <v>10.16</v>
      </c>
      <c r="I969" s="219">
        <v>11.55</v>
      </c>
      <c r="J969" s="219">
        <v>12.5</v>
      </c>
      <c r="K969" s="219">
        <v>13.45</v>
      </c>
      <c r="L969" s="219">
        <v>12.35</v>
      </c>
      <c r="M969" s="219">
        <v>12.324999999999999</v>
      </c>
      <c r="N969" s="219">
        <v>12.245000000000001</v>
      </c>
      <c r="O969" s="219">
        <v>11.6</v>
      </c>
      <c r="P969" s="219">
        <v>8.1</v>
      </c>
      <c r="Q969" s="219">
        <v>12.22421431912432</v>
      </c>
      <c r="R969" s="219">
        <v>13.015000000000001</v>
      </c>
      <c r="S969" s="219">
        <v>10.325520000000001</v>
      </c>
      <c r="T969" s="219">
        <v>10.5</v>
      </c>
      <c r="U969" s="219">
        <v>10.4</v>
      </c>
      <c r="V969" s="219">
        <v>10.655000000000001</v>
      </c>
      <c r="W969" s="219">
        <v>15.34</v>
      </c>
      <c r="X969" s="219">
        <v>12</v>
      </c>
      <c r="Y969" s="219">
        <v>12.899999999999999</v>
      </c>
      <c r="Z969" s="219">
        <v>11.6</v>
      </c>
      <c r="AA969" s="216"/>
      <c r="AB969" s="217"/>
      <c r="AC969" s="217"/>
      <c r="AD969" s="217"/>
      <c r="AE969" s="217"/>
      <c r="AF969" s="217"/>
      <c r="AG969" s="217"/>
      <c r="AH969" s="217"/>
      <c r="AI969" s="217"/>
      <c r="AJ969" s="217"/>
      <c r="AK969" s="217"/>
      <c r="AL969" s="217"/>
      <c r="AM969" s="217"/>
      <c r="AN969" s="217"/>
      <c r="AO969" s="217"/>
      <c r="AP969" s="217"/>
      <c r="AQ969" s="217"/>
      <c r="AR969" s="217"/>
      <c r="AS969" s="217"/>
      <c r="AT969" s="217"/>
      <c r="AU969" s="217"/>
      <c r="AV969" s="217"/>
      <c r="AW969" s="217"/>
      <c r="AX969" s="217"/>
      <c r="AY969" s="217"/>
      <c r="AZ969" s="217"/>
      <c r="BA969" s="217"/>
      <c r="BB969" s="217"/>
      <c r="BC969" s="217"/>
      <c r="BD969" s="217"/>
      <c r="BE969" s="217"/>
      <c r="BF969" s="217"/>
      <c r="BG969" s="217"/>
      <c r="BH969" s="217"/>
      <c r="BI969" s="217"/>
      <c r="BJ969" s="217"/>
      <c r="BK969" s="217"/>
      <c r="BL969" s="217"/>
      <c r="BM969" s="221"/>
    </row>
    <row r="970" spans="1:65">
      <c r="A970" s="29"/>
      <c r="B970" s="3" t="s">
        <v>273</v>
      </c>
      <c r="C970" s="28"/>
      <c r="D970" s="23">
        <v>0.21674101288557934</v>
      </c>
      <c r="E970" s="23">
        <v>0.19999999999999998</v>
      </c>
      <c r="F970" s="23">
        <v>0.21395725857297199</v>
      </c>
      <c r="G970" s="23">
        <v>0.75210814825174355</v>
      </c>
      <c r="H970" s="23">
        <v>1.0332553734032393</v>
      </c>
      <c r="I970" s="23">
        <v>0.3687817782917156</v>
      </c>
      <c r="J970" s="23">
        <v>0.37204390421920208</v>
      </c>
      <c r="K970" s="23">
        <v>0.45276925690687081</v>
      </c>
      <c r="L970" s="23">
        <v>0.46413001052147723</v>
      </c>
      <c r="M970" s="23">
        <v>0.42749268999598095</v>
      </c>
      <c r="N970" s="23">
        <v>0.30138015860371398</v>
      </c>
      <c r="O970" s="23">
        <v>0.48339080118126654</v>
      </c>
      <c r="P970" s="23">
        <v>0.22509257354845499</v>
      </c>
      <c r="Q970" s="23">
        <v>0.27752899945495013</v>
      </c>
      <c r="R970" s="23">
        <v>0.41093389573831274</v>
      </c>
      <c r="S970" s="23">
        <v>9.088599862831824E-2</v>
      </c>
      <c r="T970" s="23">
        <v>0.98319208025017513</v>
      </c>
      <c r="U970" s="23">
        <v>0.72055534138607313</v>
      </c>
      <c r="V970" s="23">
        <v>0.39515397842697542</v>
      </c>
      <c r="W970" s="23">
        <v>0.24033310217279699</v>
      </c>
      <c r="X970" s="23">
        <v>0.4335896677735761</v>
      </c>
      <c r="Y970" s="23">
        <v>0.51251016250086823</v>
      </c>
      <c r="Z970" s="23">
        <v>0.39200340134578754</v>
      </c>
      <c r="AA970" s="15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29"/>
      <c r="B971" s="3" t="s">
        <v>87</v>
      </c>
      <c r="C971" s="28"/>
      <c r="D971" s="13">
        <v>1.6988191734989892E-2</v>
      </c>
      <c r="E971" s="13">
        <v>1.6129032258064516E-2</v>
      </c>
      <c r="F971" s="13">
        <v>1.6444611582246728E-2</v>
      </c>
      <c r="G971" s="13">
        <v>6.3291008268028914E-2</v>
      </c>
      <c r="H971" s="13">
        <v>0.10293096862725279</v>
      </c>
      <c r="I971" s="13">
        <v>3.165508826538331E-2</v>
      </c>
      <c r="J971" s="13">
        <v>2.9983390534791304E-2</v>
      </c>
      <c r="K971" s="13">
        <v>3.3788750515438122E-2</v>
      </c>
      <c r="L971" s="13">
        <v>3.7455010936501193E-2</v>
      </c>
      <c r="M971" s="13">
        <v>3.4405850301487406E-2</v>
      </c>
      <c r="N971" s="13">
        <v>2.4672956087082597E-2</v>
      </c>
      <c r="O971" s="13">
        <v>4.2094989943216247E-2</v>
      </c>
      <c r="P971" s="13">
        <v>2.7562355944708777E-2</v>
      </c>
      <c r="Q971" s="13">
        <v>2.2633215091688114E-2</v>
      </c>
      <c r="R971" s="13">
        <v>3.2062462606370301E-2</v>
      </c>
      <c r="S971" s="13">
        <v>8.8244602360722183E-3</v>
      </c>
      <c r="T971" s="13">
        <v>9.0756192023093082E-2</v>
      </c>
      <c r="U971" s="13">
        <v>6.901871086073498E-2</v>
      </c>
      <c r="V971" s="13">
        <v>3.7045685477528949E-2</v>
      </c>
      <c r="W971" s="13">
        <v>1.5646686339374802E-2</v>
      </c>
      <c r="X971" s="13">
        <v>3.6436106535594627E-2</v>
      </c>
      <c r="Y971" s="13">
        <v>4.0144399151504043E-2</v>
      </c>
      <c r="Z971" s="13">
        <v>3.3842020260067988E-2</v>
      </c>
      <c r="AA971" s="15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29"/>
      <c r="B972" s="3" t="s">
        <v>274</v>
      </c>
      <c r="C972" s="28"/>
      <c r="D972" s="13">
        <v>6.709333581985466E-2</v>
      </c>
      <c r="E972" s="13">
        <v>3.7122719594999243E-2</v>
      </c>
      <c r="F972" s="13">
        <v>8.8207883125218434E-2</v>
      </c>
      <c r="G972" s="13">
        <v>-6.0907270547924108E-3</v>
      </c>
      <c r="H972" s="13">
        <v>-0.16040455105904827</v>
      </c>
      <c r="I972" s="13">
        <v>-2.5606477154698326E-2</v>
      </c>
      <c r="J972" s="13">
        <v>3.7819710669995787E-2</v>
      </c>
      <c r="K972" s="13">
        <v>0.12076164859459593</v>
      </c>
      <c r="L972" s="13">
        <v>3.6425728520002476E-2</v>
      </c>
      <c r="M972" s="13">
        <v>3.9213692819989099E-2</v>
      </c>
      <c r="N972" s="13">
        <v>2.1649517730073953E-2</v>
      </c>
      <c r="O972" s="13">
        <v>-3.9546298654631218E-2</v>
      </c>
      <c r="P972" s="13">
        <v>-0.31694874650329363</v>
      </c>
      <c r="Q972" s="13">
        <v>2.5582454225260065E-2</v>
      </c>
      <c r="R972" s="13">
        <v>7.1972273344831361E-2</v>
      </c>
      <c r="S972" s="13">
        <v>-0.13857534818301354</v>
      </c>
      <c r="T972" s="13">
        <v>-9.3911602504368918E-2</v>
      </c>
      <c r="U972" s="13">
        <v>-0.12680958124421038</v>
      </c>
      <c r="V972" s="13">
        <v>-0.10785142400430181</v>
      </c>
      <c r="W972" s="13">
        <v>0.28469394943380566</v>
      </c>
      <c r="X972" s="13">
        <v>-4.6967449047990995E-3</v>
      </c>
      <c r="Y972" s="13">
        <v>6.7790326894851205E-2</v>
      </c>
      <c r="Z972" s="13">
        <v>-3.118240575467135E-2</v>
      </c>
      <c r="AA972" s="15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29"/>
      <c r="B973" s="45" t="s">
        <v>275</v>
      </c>
      <c r="C973" s="46"/>
      <c r="D973" s="44">
        <v>0.6</v>
      </c>
      <c r="E973" s="44">
        <v>0.19</v>
      </c>
      <c r="F973" s="44">
        <v>0.89</v>
      </c>
      <c r="G973" s="44">
        <v>0.41</v>
      </c>
      <c r="H973" s="44">
        <v>2.54</v>
      </c>
      <c r="I973" s="44">
        <v>0.68</v>
      </c>
      <c r="J973" s="44">
        <v>0.2</v>
      </c>
      <c r="K973" s="44">
        <v>1.34</v>
      </c>
      <c r="L973" s="44">
        <v>0.18</v>
      </c>
      <c r="M973" s="44">
        <v>0.22</v>
      </c>
      <c r="N973" s="44">
        <v>0.03</v>
      </c>
      <c r="O973" s="44">
        <v>0.87</v>
      </c>
      <c r="P973" s="44">
        <v>4.71</v>
      </c>
      <c r="Q973" s="44">
        <v>0.03</v>
      </c>
      <c r="R973" s="44">
        <v>0.67</v>
      </c>
      <c r="S973" s="44">
        <v>2.2400000000000002</v>
      </c>
      <c r="T973" s="44" t="s">
        <v>276</v>
      </c>
      <c r="U973" s="44">
        <v>2.08</v>
      </c>
      <c r="V973" s="44">
        <v>1.82</v>
      </c>
      <c r="W973" s="44">
        <v>3.61</v>
      </c>
      <c r="X973" s="44">
        <v>0.39</v>
      </c>
      <c r="Y973" s="44">
        <v>0.61</v>
      </c>
      <c r="Z973" s="44">
        <v>0.76</v>
      </c>
      <c r="AA973" s="15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B974" s="30" t="s">
        <v>327</v>
      </c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BM974" s="55"/>
    </row>
    <row r="975" spans="1:65">
      <c r="BM975" s="55"/>
    </row>
    <row r="976" spans="1:65" ht="15">
      <c r="B976" s="8" t="s">
        <v>622</v>
      </c>
      <c r="BM976" s="27" t="s">
        <v>67</v>
      </c>
    </row>
    <row r="977" spans="1:65" ht="15">
      <c r="A977" s="24" t="s">
        <v>63</v>
      </c>
      <c r="B977" s="18" t="s">
        <v>114</v>
      </c>
      <c r="C977" s="15" t="s">
        <v>115</v>
      </c>
      <c r="D977" s="16" t="s">
        <v>240</v>
      </c>
      <c r="E977" s="17" t="s">
        <v>240</v>
      </c>
      <c r="F977" s="17" t="s">
        <v>240</v>
      </c>
      <c r="G977" s="17" t="s">
        <v>240</v>
      </c>
      <c r="H977" s="17" t="s">
        <v>240</v>
      </c>
      <c r="I977" s="17" t="s">
        <v>240</v>
      </c>
      <c r="J977" s="17" t="s">
        <v>240</v>
      </c>
      <c r="K977" s="17" t="s">
        <v>240</v>
      </c>
      <c r="L977" s="17" t="s">
        <v>240</v>
      </c>
      <c r="M977" s="17" t="s">
        <v>240</v>
      </c>
      <c r="N977" s="17" t="s">
        <v>240</v>
      </c>
      <c r="O977" s="17" t="s">
        <v>240</v>
      </c>
      <c r="P977" s="17" t="s">
        <v>240</v>
      </c>
      <c r="Q977" s="17" t="s">
        <v>240</v>
      </c>
      <c r="R977" s="17" t="s">
        <v>240</v>
      </c>
      <c r="S977" s="17" t="s">
        <v>240</v>
      </c>
      <c r="T977" s="17" t="s">
        <v>240</v>
      </c>
      <c r="U977" s="17" t="s">
        <v>240</v>
      </c>
      <c r="V977" s="17" t="s">
        <v>240</v>
      </c>
      <c r="W977" s="17" t="s">
        <v>240</v>
      </c>
      <c r="X977" s="17" t="s">
        <v>240</v>
      </c>
      <c r="Y977" s="17" t="s">
        <v>240</v>
      </c>
      <c r="Z977" s="17" t="s">
        <v>240</v>
      </c>
      <c r="AA977" s="17" t="s">
        <v>240</v>
      </c>
      <c r="AB977" s="17" t="s">
        <v>240</v>
      </c>
      <c r="AC977" s="15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</v>
      </c>
    </row>
    <row r="978" spans="1:65">
      <c r="A978" s="29"/>
      <c r="B978" s="19" t="s">
        <v>241</v>
      </c>
      <c r="C978" s="9" t="s">
        <v>241</v>
      </c>
      <c r="D978" s="151" t="s">
        <v>243</v>
      </c>
      <c r="E978" s="152" t="s">
        <v>244</v>
      </c>
      <c r="F978" s="152" t="s">
        <v>245</v>
      </c>
      <c r="G978" s="152" t="s">
        <v>246</v>
      </c>
      <c r="H978" s="152" t="s">
        <v>248</v>
      </c>
      <c r="I978" s="152" t="s">
        <v>249</v>
      </c>
      <c r="J978" s="152" t="s">
        <v>250</v>
      </c>
      <c r="K978" s="152" t="s">
        <v>251</v>
      </c>
      <c r="L978" s="152" t="s">
        <v>252</v>
      </c>
      <c r="M978" s="152" t="s">
        <v>253</v>
      </c>
      <c r="N978" s="152" t="s">
        <v>254</v>
      </c>
      <c r="O978" s="152" t="s">
        <v>255</v>
      </c>
      <c r="P978" s="152" t="s">
        <v>256</v>
      </c>
      <c r="Q978" s="152" t="s">
        <v>257</v>
      </c>
      <c r="R978" s="152" t="s">
        <v>258</v>
      </c>
      <c r="S978" s="152" t="s">
        <v>259</v>
      </c>
      <c r="T978" s="152" t="s">
        <v>260</v>
      </c>
      <c r="U978" s="152" t="s">
        <v>261</v>
      </c>
      <c r="V978" s="152" t="s">
        <v>279</v>
      </c>
      <c r="W978" s="152" t="s">
        <v>308</v>
      </c>
      <c r="X978" s="152" t="s">
        <v>280</v>
      </c>
      <c r="Y978" s="152" t="s">
        <v>262</v>
      </c>
      <c r="Z978" s="152" t="s">
        <v>263</v>
      </c>
      <c r="AA978" s="152" t="s">
        <v>281</v>
      </c>
      <c r="AB978" s="152" t="s">
        <v>265</v>
      </c>
      <c r="AC978" s="15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 t="s">
        <v>1</v>
      </c>
    </row>
    <row r="979" spans="1:65">
      <c r="A979" s="29"/>
      <c r="B979" s="19"/>
      <c r="C979" s="9"/>
      <c r="D979" s="10" t="s">
        <v>118</v>
      </c>
      <c r="E979" s="11" t="s">
        <v>118</v>
      </c>
      <c r="F979" s="11" t="s">
        <v>118</v>
      </c>
      <c r="G979" s="11" t="s">
        <v>304</v>
      </c>
      <c r="H979" s="11" t="s">
        <v>304</v>
      </c>
      <c r="I979" s="11" t="s">
        <v>305</v>
      </c>
      <c r="J979" s="11" t="s">
        <v>305</v>
      </c>
      <c r="K979" s="11" t="s">
        <v>305</v>
      </c>
      <c r="L979" s="11" t="s">
        <v>305</v>
      </c>
      <c r="M979" s="11" t="s">
        <v>305</v>
      </c>
      <c r="N979" s="11" t="s">
        <v>305</v>
      </c>
      <c r="O979" s="11" t="s">
        <v>304</v>
      </c>
      <c r="P979" s="11" t="s">
        <v>305</v>
      </c>
      <c r="Q979" s="11" t="s">
        <v>304</v>
      </c>
      <c r="R979" s="11" t="s">
        <v>118</v>
      </c>
      <c r="S979" s="11" t="s">
        <v>305</v>
      </c>
      <c r="T979" s="11" t="s">
        <v>118</v>
      </c>
      <c r="U979" s="11" t="s">
        <v>305</v>
      </c>
      <c r="V979" s="11" t="s">
        <v>305</v>
      </c>
      <c r="W979" s="11" t="s">
        <v>118</v>
      </c>
      <c r="X979" s="11" t="s">
        <v>304</v>
      </c>
      <c r="Y979" s="11" t="s">
        <v>305</v>
      </c>
      <c r="Z979" s="11" t="s">
        <v>305</v>
      </c>
      <c r="AA979" s="11" t="s">
        <v>305</v>
      </c>
      <c r="AB979" s="11" t="s">
        <v>305</v>
      </c>
      <c r="AC979" s="15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3</v>
      </c>
    </row>
    <row r="980" spans="1:65">
      <c r="A980" s="29"/>
      <c r="B980" s="19"/>
      <c r="C980" s="9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15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3</v>
      </c>
    </row>
    <row r="981" spans="1:65">
      <c r="A981" s="29"/>
      <c r="B981" s="18">
        <v>1</v>
      </c>
      <c r="C981" s="14">
        <v>1</v>
      </c>
      <c r="D981" s="204">
        <v>0.313</v>
      </c>
      <c r="E981" s="204">
        <v>0.314</v>
      </c>
      <c r="F981" s="204">
        <v>0.3302767278026052</v>
      </c>
      <c r="G981" s="204">
        <v>0.31900000000000001</v>
      </c>
      <c r="H981" s="205">
        <v>0.54</v>
      </c>
      <c r="I981" s="204">
        <v>0.313</v>
      </c>
      <c r="J981" s="204">
        <v>0.32500000000000001</v>
      </c>
      <c r="K981" s="204">
        <v>0.32500000000000001</v>
      </c>
      <c r="L981" s="204">
        <v>0.34599999999999997</v>
      </c>
      <c r="M981" s="204">
        <v>0.32200000000000001</v>
      </c>
      <c r="N981" s="204">
        <v>0.311</v>
      </c>
      <c r="O981" s="205">
        <v>0.35799999999999998</v>
      </c>
      <c r="P981" s="204">
        <v>0.3</v>
      </c>
      <c r="Q981" s="204">
        <v>0.31411419665520285</v>
      </c>
      <c r="R981" s="204">
        <v>0.30599999999999999</v>
      </c>
      <c r="S981" s="204">
        <v>0.32</v>
      </c>
      <c r="T981" s="204">
        <v>0.32985150000000002</v>
      </c>
      <c r="U981" s="204">
        <v>0.33</v>
      </c>
      <c r="V981" s="204">
        <v>0.32600000000000001</v>
      </c>
      <c r="W981" s="205">
        <v>0.23100000000000001</v>
      </c>
      <c r="X981" s="204">
        <v>0.32</v>
      </c>
      <c r="Y981" s="204">
        <v>0.33119999999999999</v>
      </c>
      <c r="Z981" s="204">
        <v>0.31</v>
      </c>
      <c r="AA981" s="204">
        <v>0.315</v>
      </c>
      <c r="AB981" s="204">
        <v>0.32300000000000001</v>
      </c>
      <c r="AC981" s="207"/>
      <c r="AD981" s="208"/>
      <c r="AE981" s="208"/>
      <c r="AF981" s="208"/>
      <c r="AG981" s="208"/>
      <c r="AH981" s="208"/>
      <c r="AI981" s="208"/>
      <c r="AJ981" s="208"/>
      <c r="AK981" s="208"/>
      <c r="AL981" s="208"/>
      <c r="AM981" s="208"/>
      <c r="AN981" s="208"/>
      <c r="AO981" s="208"/>
      <c r="AP981" s="208"/>
      <c r="AQ981" s="208"/>
      <c r="AR981" s="208"/>
      <c r="AS981" s="208"/>
      <c r="AT981" s="208"/>
      <c r="AU981" s="208"/>
      <c r="AV981" s="208"/>
      <c r="AW981" s="208"/>
      <c r="AX981" s="208"/>
      <c r="AY981" s="208"/>
      <c r="AZ981" s="208"/>
      <c r="BA981" s="208"/>
      <c r="BB981" s="208"/>
      <c r="BC981" s="208"/>
      <c r="BD981" s="208"/>
      <c r="BE981" s="208"/>
      <c r="BF981" s="208"/>
      <c r="BG981" s="208"/>
      <c r="BH981" s="208"/>
      <c r="BI981" s="208"/>
      <c r="BJ981" s="208"/>
      <c r="BK981" s="208"/>
      <c r="BL981" s="208"/>
      <c r="BM981" s="209">
        <v>1</v>
      </c>
    </row>
    <row r="982" spans="1:65">
      <c r="A982" s="29"/>
      <c r="B982" s="19">
        <v>1</v>
      </c>
      <c r="C982" s="9">
        <v>2</v>
      </c>
      <c r="D982" s="23">
        <v>0.31540000000000001</v>
      </c>
      <c r="E982" s="23">
        <v>0.311</v>
      </c>
      <c r="F982" s="23">
        <v>0.32472561072766382</v>
      </c>
      <c r="G982" s="23">
        <v>0.33800000000000002</v>
      </c>
      <c r="H982" s="211">
        <v>0.53</v>
      </c>
      <c r="I982" s="23">
        <v>0.32400000000000001</v>
      </c>
      <c r="J982" s="23">
        <v>0.316</v>
      </c>
      <c r="K982" s="23">
        <v>0.32400000000000001</v>
      </c>
      <c r="L982" s="23">
        <v>0.34</v>
      </c>
      <c r="M982" s="23">
        <v>0.32400000000000001</v>
      </c>
      <c r="N982" s="23">
        <v>0.313</v>
      </c>
      <c r="O982" s="211">
        <v>0.36099999999999999</v>
      </c>
      <c r="P982" s="23">
        <v>0.3</v>
      </c>
      <c r="Q982" s="23">
        <v>0.3176997912897539</v>
      </c>
      <c r="R982" s="23">
        <v>0.314</v>
      </c>
      <c r="S982" s="23">
        <v>0.32</v>
      </c>
      <c r="T982" s="23">
        <v>0.32340449999999998</v>
      </c>
      <c r="U982" s="23">
        <v>0.32</v>
      </c>
      <c r="V982" s="23">
        <v>0.32900000000000001</v>
      </c>
      <c r="W982" s="211">
        <v>0.27800000000000002</v>
      </c>
      <c r="X982" s="23">
        <v>0.32</v>
      </c>
      <c r="Y982" s="23">
        <v>0.33440000000000003</v>
      </c>
      <c r="Z982" s="23">
        <v>0.3</v>
      </c>
      <c r="AA982" s="23">
        <v>0.309</v>
      </c>
      <c r="AB982" s="23">
        <v>0.30199999999999999</v>
      </c>
      <c r="AC982" s="207"/>
      <c r="AD982" s="208"/>
      <c r="AE982" s="208"/>
      <c r="AF982" s="208"/>
      <c r="AG982" s="208"/>
      <c r="AH982" s="208"/>
      <c r="AI982" s="208"/>
      <c r="AJ982" s="208"/>
      <c r="AK982" s="208"/>
      <c r="AL982" s="208"/>
      <c r="AM982" s="208"/>
      <c r="AN982" s="208"/>
      <c r="AO982" s="208"/>
      <c r="AP982" s="208"/>
      <c r="AQ982" s="208"/>
      <c r="AR982" s="208"/>
      <c r="AS982" s="208"/>
      <c r="AT982" s="208"/>
      <c r="AU982" s="208"/>
      <c r="AV982" s="208"/>
      <c r="AW982" s="208"/>
      <c r="AX982" s="208"/>
      <c r="AY982" s="208"/>
      <c r="AZ982" s="208"/>
      <c r="BA982" s="208"/>
      <c r="BB982" s="208"/>
      <c r="BC982" s="208"/>
      <c r="BD982" s="208"/>
      <c r="BE982" s="208"/>
      <c r="BF982" s="208"/>
      <c r="BG982" s="208"/>
      <c r="BH982" s="208"/>
      <c r="BI982" s="208"/>
      <c r="BJ982" s="208"/>
      <c r="BK982" s="208"/>
      <c r="BL982" s="208"/>
      <c r="BM982" s="209">
        <v>18</v>
      </c>
    </row>
    <row r="983" spans="1:65">
      <c r="A983" s="29"/>
      <c r="B983" s="19">
        <v>1</v>
      </c>
      <c r="C983" s="9">
        <v>3</v>
      </c>
      <c r="D983" s="23">
        <v>0.30969999999999998</v>
      </c>
      <c r="E983" s="23">
        <v>0.311</v>
      </c>
      <c r="F983" s="23">
        <v>0.32016945450346168</v>
      </c>
      <c r="G983" s="23">
        <v>0.33400000000000002</v>
      </c>
      <c r="H983" s="211">
        <v>0.54</v>
      </c>
      <c r="I983" s="23">
        <v>0.317</v>
      </c>
      <c r="J983" s="23">
        <v>0.31900000000000001</v>
      </c>
      <c r="K983" s="23">
        <v>0.32200000000000001</v>
      </c>
      <c r="L983" s="23">
        <v>0.34399999999999997</v>
      </c>
      <c r="M983" s="212">
        <v>0.34100000000000003</v>
      </c>
      <c r="N983" s="23">
        <v>0.30599999999999999</v>
      </c>
      <c r="O983" s="211">
        <v>0.35499999999999998</v>
      </c>
      <c r="P983" s="23">
        <v>0.3</v>
      </c>
      <c r="Q983" s="23">
        <v>0.32155563152100441</v>
      </c>
      <c r="R983" s="23">
        <v>0.311</v>
      </c>
      <c r="S983" s="23">
        <v>0.32</v>
      </c>
      <c r="T983" s="23">
        <v>0.32949450000000002</v>
      </c>
      <c r="U983" s="23">
        <v>0.32</v>
      </c>
      <c r="V983" s="23">
        <v>0.32900000000000001</v>
      </c>
      <c r="W983" s="211">
        <v>0.26700000000000002</v>
      </c>
      <c r="X983" s="23">
        <v>0.31</v>
      </c>
      <c r="Y983" s="23">
        <v>0.33360000000000001</v>
      </c>
      <c r="Z983" s="23">
        <v>0.31</v>
      </c>
      <c r="AA983" s="23">
        <v>0.314</v>
      </c>
      <c r="AB983" s="23">
        <v>0.308</v>
      </c>
      <c r="AC983" s="207"/>
      <c r="AD983" s="208"/>
      <c r="AE983" s="208"/>
      <c r="AF983" s="208"/>
      <c r="AG983" s="208"/>
      <c r="AH983" s="208"/>
      <c r="AI983" s="208"/>
      <c r="AJ983" s="208"/>
      <c r="AK983" s="208"/>
      <c r="AL983" s="208"/>
      <c r="AM983" s="208"/>
      <c r="AN983" s="208"/>
      <c r="AO983" s="208"/>
      <c r="AP983" s="208"/>
      <c r="AQ983" s="208"/>
      <c r="AR983" s="208"/>
      <c r="AS983" s="208"/>
      <c r="AT983" s="208"/>
      <c r="AU983" s="208"/>
      <c r="AV983" s="208"/>
      <c r="AW983" s="208"/>
      <c r="AX983" s="208"/>
      <c r="AY983" s="208"/>
      <c r="AZ983" s="208"/>
      <c r="BA983" s="208"/>
      <c r="BB983" s="208"/>
      <c r="BC983" s="208"/>
      <c r="BD983" s="208"/>
      <c r="BE983" s="208"/>
      <c r="BF983" s="208"/>
      <c r="BG983" s="208"/>
      <c r="BH983" s="208"/>
      <c r="BI983" s="208"/>
      <c r="BJ983" s="208"/>
      <c r="BK983" s="208"/>
      <c r="BL983" s="208"/>
      <c r="BM983" s="209">
        <v>16</v>
      </c>
    </row>
    <row r="984" spans="1:65">
      <c r="A984" s="29"/>
      <c r="B984" s="19">
        <v>1</v>
      </c>
      <c r="C984" s="9">
        <v>4</v>
      </c>
      <c r="D984" s="23">
        <v>0.30940000000000001</v>
      </c>
      <c r="E984" s="23">
        <v>0.313</v>
      </c>
      <c r="F984" s="23">
        <v>0.33090427915373666</v>
      </c>
      <c r="G984" s="23">
        <v>0.32300000000000001</v>
      </c>
      <c r="H984" s="211">
        <v>0.53</v>
      </c>
      <c r="I984" s="23">
        <v>0.313</v>
      </c>
      <c r="J984" s="23">
        <v>0.314</v>
      </c>
      <c r="K984" s="23">
        <v>0.32400000000000001</v>
      </c>
      <c r="L984" s="212">
        <v>0.35399999999999998</v>
      </c>
      <c r="M984" s="23">
        <v>0.32700000000000001</v>
      </c>
      <c r="N984" s="23">
        <v>0.311</v>
      </c>
      <c r="O984" s="211">
        <v>0.34899999999999998</v>
      </c>
      <c r="P984" s="23">
        <v>0.3</v>
      </c>
      <c r="Q984" s="23">
        <v>0.31286730080559366</v>
      </c>
      <c r="R984" s="23">
        <v>0.314</v>
      </c>
      <c r="S984" s="23">
        <v>0.32</v>
      </c>
      <c r="T984" s="23">
        <v>0.32901550000000002</v>
      </c>
      <c r="U984" s="23">
        <v>0.31</v>
      </c>
      <c r="V984" s="23">
        <v>0.33899999999999997</v>
      </c>
      <c r="W984" s="211">
        <v>0.25900000000000001</v>
      </c>
      <c r="X984" s="23">
        <v>0.31</v>
      </c>
      <c r="Y984" s="23">
        <v>0.33829999999999999</v>
      </c>
      <c r="Z984" s="23">
        <v>0.31</v>
      </c>
      <c r="AA984" s="23">
        <v>0.311</v>
      </c>
      <c r="AB984" s="23">
        <v>0.30299999999999999</v>
      </c>
      <c r="AC984" s="207"/>
      <c r="AD984" s="208"/>
      <c r="AE984" s="208"/>
      <c r="AF984" s="208"/>
      <c r="AG984" s="208"/>
      <c r="AH984" s="208"/>
      <c r="AI984" s="208"/>
      <c r="AJ984" s="208"/>
      <c r="AK984" s="208"/>
      <c r="AL984" s="208"/>
      <c r="AM984" s="208"/>
      <c r="AN984" s="208"/>
      <c r="AO984" s="208"/>
      <c r="AP984" s="208"/>
      <c r="AQ984" s="208"/>
      <c r="AR984" s="208"/>
      <c r="AS984" s="208"/>
      <c r="AT984" s="208"/>
      <c r="AU984" s="208"/>
      <c r="AV984" s="208"/>
      <c r="AW984" s="208"/>
      <c r="AX984" s="208"/>
      <c r="AY984" s="208"/>
      <c r="AZ984" s="208"/>
      <c r="BA984" s="208"/>
      <c r="BB984" s="208"/>
      <c r="BC984" s="208"/>
      <c r="BD984" s="208"/>
      <c r="BE984" s="208"/>
      <c r="BF984" s="208"/>
      <c r="BG984" s="208"/>
      <c r="BH984" s="208"/>
      <c r="BI984" s="208"/>
      <c r="BJ984" s="208"/>
      <c r="BK984" s="208"/>
      <c r="BL984" s="208"/>
      <c r="BM984" s="209">
        <v>0.318756750924025</v>
      </c>
    </row>
    <row r="985" spans="1:65">
      <c r="A985" s="29"/>
      <c r="B985" s="19">
        <v>1</v>
      </c>
      <c r="C985" s="9">
        <v>5</v>
      </c>
      <c r="D985" s="23">
        <v>0.318</v>
      </c>
      <c r="E985" s="23">
        <v>0.313</v>
      </c>
      <c r="F985" s="23">
        <v>0.32184867828089397</v>
      </c>
      <c r="G985" s="23">
        <v>0.32600000000000001</v>
      </c>
      <c r="H985" s="211">
        <v>0.53</v>
      </c>
      <c r="I985" s="23">
        <v>0.32100000000000001</v>
      </c>
      <c r="J985" s="23">
        <v>0.32400000000000001</v>
      </c>
      <c r="K985" s="23">
        <v>0.32</v>
      </c>
      <c r="L985" s="23">
        <v>0.34399999999999997</v>
      </c>
      <c r="M985" s="23">
        <v>0.32400000000000001</v>
      </c>
      <c r="N985" s="23">
        <v>0.30399999999999999</v>
      </c>
      <c r="O985" s="211">
        <v>0.33800000000000002</v>
      </c>
      <c r="P985" s="23">
        <v>0.28999999999999998</v>
      </c>
      <c r="Q985" s="23">
        <v>0.30381404983002019</v>
      </c>
      <c r="R985" s="212">
        <v>0.29499999999999998</v>
      </c>
      <c r="S985" s="23">
        <v>0.31</v>
      </c>
      <c r="T985" s="23">
        <v>0.32488500000000003</v>
      </c>
      <c r="U985" s="23">
        <v>0.32</v>
      </c>
      <c r="V985" s="23">
        <v>0.312</v>
      </c>
      <c r="W985" s="211">
        <v>0.24</v>
      </c>
      <c r="X985" s="23">
        <v>0.31</v>
      </c>
      <c r="Y985" s="23">
        <v>0.33050000000000002</v>
      </c>
      <c r="Z985" s="23">
        <v>0.31</v>
      </c>
      <c r="AA985" s="23">
        <v>0.307</v>
      </c>
      <c r="AB985" s="23">
        <v>0.313</v>
      </c>
      <c r="AC985" s="207"/>
      <c r="AD985" s="208"/>
      <c r="AE985" s="208"/>
      <c r="AF985" s="208"/>
      <c r="AG985" s="208"/>
      <c r="AH985" s="208"/>
      <c r="AI985" s="208"/>
      <c r="AJ985" s="208"/>
      <c r="AK985" s="208"/>
      <c r="AL985" s="208"/>
      <c r="AM985" s="208"/>
      <c r="AN985" s="208"/>
      <c r="AO985" s="208"/>
      <c r="AP985" s="208"/>
      <c r="AQ985" s="208"/>
      <c r="AR985" s="208"/>
      <c r="AS985" s="208"/>
      <c r="AT985" s="208"/>
      <c r="AU985" s="208"/>
      <c r="AV985" s="208"/>
      <c r="AW985" s="208"/>
      <c r="AX985" s="208"/>
      <c r="AY985" s="208"/>
      <c r="AZ985" s="208"/>
      <c r="BA985" s="208"/>
      <c r="BB985" s="208"/>
      <c r="BC985" s="208"/>
      <c r="BD985" s="208"/>
      <c r="BE985" s="208"/>
      <c r="BF985" s="208"/>
      <c r="BG985" s="208"/>
      <c r="BH985" s="208"/>
      <c r="BI985" s="208"/>
      <c r="BJ985" s="208"/>
      <c r="BK985" s="208"/>
      <c r="BL985" s="208"/>
      <c r="BM985" s="209">
        <v>61</v>
      </c>
    </row>
    <row r="986" spans="1:65">
      <c r="A986" s="29"/>
      <c r="B986" s="19">
        <v>1</v>
      </c>
      <c r="C986" s="9">
        <v>6</v>
      </c>
      <c r="D986" s="23">
        <v>0.30170000000000002</v>
      </c>
      <c r="E986" s="23">
        <v>0.313</v>
      </c>
      <c r="F986" s="23">
        <v>0.32937317395899524</v>
      </c>
      <c r="G986" s="23">
        <v>0.32400000000000001</v>
      </c>
      <c r="H986" s="211">
        <v>0.53</v>
      </c>
      <c r="I986" s="23">
        <v>0.311</v>
      </c>
      <c r="J986" s="23">
        <v>0.32300000000000001</v>
      </c>
      <c r="K986" s="23">
        <v>0.314</v>
      </c>
      <c r="L986" s="23">
        <v>0.33900000000000002</v>
      </c>
      <c r="M986" s="23">
        <v>0.32700000000000001</v>
      </c>
      <c r="N986" s="23">
        <v>0.312</v>
      </c>
      <c r="O986" s="211">
        <v>0.36</v>
      </c>
      <c r="P986" s="23">
        <v>0.31</v>
      </c>
      <c r="Q986" s="23">
        <v>0.32043722744236169</v>
      </c>
      <c r="R986" s="23">
        <v>0.315</v>
      </c>
      <c r="S986" s="23">
        <v>0.33</v>
      </c>
      <c r="T986" s="23">
        <v>0.32725399999999999</v>
      </c>
      <c r="U986" s="23">
        <v>0.32</v>
      </c>
      <c r="V986" s="23">
        <v>0.32200000000000001</v>
      </c>
      <c r="W986" s="211">
        <v>0.22</v>
      </c>
      <c r="X986" s="23">
        <v>0.32</v>
      </c>
      <c r="Y986" s="23">
        <v>0.33960000000000001</v>
      </c>
      <c r="Z986" s="23">
        <v>0.31</v>
      </c>
      <c r="AA986" s="23">
        <v>0.3</v>
      </c>
      <c r="AB986" s="23">
        <v>0.32600000000000001</v>
      </c>
      <c r="AC986" s="207"/>
      <c r="AD986" s="208"/>
      <c r="AE986" s="208"/>
      <c r="AF986" s="208"/>
      <c r="AG986" s="208"/>
      <c r="AH986" s="208"/>
      <c r="AI986" s="208"/>
      <c r="AJ986" s="208"/>
      <c r="AK986" s="208"/>
      <c r="AL986" s="208"/>
      <c r="AM986" s="208"/>
      <c r="AN986" s="208"/>
      <c r="AO986" s="208"/>
      <c r="AP986" s="208"/>
      <c r="AQ986" s="208"/>
      <c r="AR986" s="208"/>
      <c r="AS986" s="208"/>
      <c r="AT986" s="208"/>
      <c r="AU986" s="208"/>
      <c r="AV986" s="208"/>
      <c r="AW986" s="208"/>
      <c r="AX986" s="208"/>
      <c r="AY986" s="208"/>
      <c r="AZ986" s="208"/>
      <c r="BA986" s="208"/>
      <c r="BB986" s="208"/>
      <c r="BC986" s="208"/>
      <c r="BD986" s="208"/>
      <c r="BE986" s="208"/>
      <c r="BF986" s="208"/>
      <c r="BG986" s="208"/>
      <c r="BH986" s="208"/>
      <c r="BI986" s="208"/>
      <c r="BJ986" s="208"/>
      <c r="BK986" s="208"/>
      <c r="BL986" s="208"/>
      <c r="BM986" s="56"/>
    </row>
    <row r="987" spans="1:65">
      <c r="A987" s="29"/>
      <c r="B987" s="20" t="s">
        <v>271</v>
      </c>
      <c r="C987" s="12"/>
      <c r="D987" s="213">
        <v>0.31120000000000003</v>
      </c>
      <c r="E987" s="213">
        <v>0.31249999999999994</v>
      </c>
      <c r="F987" s="213">
        <v>0.32621632073789275</v>
      </c>
      <c r="G987" s="213">
        <v>0.32733333333333337</v>
      </c>
      <c r="H987" s="213">
        <v>0.53333333333333333</v>
      </c>
      <c r="I987" s="213">
        <v>0.31649999999999995</v>
      </c>
      <c r="J987" s="213">
        <v>0.32016666666666665</v>
      </c>
      <c r="K987" s="213">
        <v>0.32150000000000006</v>
      </c>
      <c r="L987" s="213">
        <v>0.34449999999999997</v>
      </c>
      <c r="M987" s="213">
        <v>0.32750000000000001</v>
      </c>
      <c r="N987" s="213">
        <v>0.3095</v>
      </c>
      <c r="O987" s="213">
        <v>0.35349999999999998</v>
      </c>
      <c r="P987" s="213">
        <v>0.3</v>
      </c>
      <c r="Q987" s="213">
        <v>0.31508136625732275</v>
      </c>
      <c r="R987" s="213">
        <v>0.30916666666666665</v>
      </c>
      <c r="S987" s="213">
        <v>0.32</v>
      </c>
      <c r="T987" s="213">
        <v>0.32731749999999998</v>
      </c>
      <c r="U987" s="213">
        <v>0.32</v>
      </c>
      <c r="V987" s="213">
        <v>0.32616666666666666</v>
      </c>
      <c r="W987" s="213">
        <v>0.24916666666666668</v>
      </c>
      <c r="X987" s="213">
        <v>0.315</v>
      </c>
      <c r="Y987" s="213">
        <v>0.33460000000000001</v>
      </c>
      <c r="Z987" s="213">
        <v>0.30833333333333335</v>
      </c>
      <c r="AA987" s="213">
        <v>0.30933333333333329</v>
      </c>
      <c r="AB987" s="213">
        <v>0.3125</v>
      </c>
      <c r="AC987" s="207"/>
      <c r="AD987" s="208"/>
      <c r="AE987" s="208"/>
      <c r="AF987" s="208"/>
      <c r="AG987" s="208"/>
      <c r="AH987" s="208"/>
      <c r="AI987" s="208"/>
      <c r="AJ987" s="208"/>
      <c r="AK987" s="208"/>
      <c r="AL987" s="208"/>
      <c r="AM987" s="208"/>
      <c r="AN987" s="208"/>
      <c r="AO987" s="208"/>
      <c r="AP987" s="208"/>
      <c r="AQ987" s="208"/>
      <c r="AR987" s="208"/>
      <c r="AS987" s="208"/>
      <c r="AT987" s="208"/>
      <c r="AU987" s="208"/>
      <c r="AV987" s="208"/>
      <c r="AW987" s="208"/>
      <c r="AX987" s="208"/>
      <c r="AY987" s="208"/>
      <c r="AZ987" s="208"/>
      <c r="BA987" s="208"/>
      <c r="BB987" s="208"/>
      <c r="BC987" s="208"/>
      <c r="BD987" s="208"/>
      <c r="BE987" s="208"/>
      <c r="BF987" s="208"/>
      <c r="BG987" s="208"/>
      <c r="BH987" s="208"/>
      <c r="BI987" s="208"/>
      <c r="BJ987" s="208"/>
      <c r="BK987" s="208"/>
      <c r="BL987" s="208"/>
      <c r="BM987" s="56"/>
    </row>
    <row r="988" spans="1:65">
      <c r="A988" s="29"/>
      <c r="B988" s="3" t="s">
        <v>272</v>
      </c>
      <c r="C988" s="28"/>
      <c r="D988" s="23">
        <v>0.31135000000000002</v>
      </c>
      <c r="E988" s="23">
        <v>0.313</v>
      </c>
      <c r="F988" s="23">
        <v>0.32704939234332953</v>
      </c>
      <c r="G988" s="23">
        <v>0.32500000000000001</v>
      </c>
      <c r="H988" s="23">
        <v>0.53</v>
      </c>
      <c r="I988" s="23">
        <v>0.315</v>
      </c>
      <c r="J988" s="23">
        <v>0.32100000000000001</v>
      </c>
      <c r="K988" s="23">
        <v>0.32300000000000001</v>
      </c>
      <c r="L988" s="23">
        <v>0.34399999999999997</v>
      </c>
      <c r="M988" s="23">
        <v>0.32550000000000001</v>
      </c>
      <c r="N988" s="23">
        <v>0.311</v>
      </c>
      <c r="O988" s="23">
        <v>0.35649999999999998</v>
      </c>
      <c r="P988" s="23">
        <v>0.3</v>
      </c>
      <c r="Q988" s="23">
        <v>0.31590699397247834</v>
      </c>
      <c r="R988" s="23">
        <v>0.3125</v>
      </c>
      <c r="S988" s="23">
        <v>0.32</v>
      </c>
      <c r="T988" s="23">
        <v>0.32813475000000003</v>
      </c>
      <c r="U988" s="23">
        <v>0.32</v>
      </c>
      <c r="V988" s="23">
        <v>0.32750000000000001</v>
      </c>
      <c r="W988" s="23">
        <v>0.2495</v>
      </c>
      <c r="X988" s="23">
        <v>0.315</v>
      </c>
      <c r="Y988" s="23">
        <v>0.33400000000000002</v>
      </c>
      <c r="Z988" s="23">
        <v>0.31</v>
      </c>
      <c r="AA988" s="23">
        <v>0.31</v>
      </c>
      <c r="AB988" s="23">
        <v>0.3105</v>
      </c>
      <c r="AC988" s="207"/>
      <c r="AD988" s="208"/>
      <c r="AE988" s="208"/>
      <c r="AF988" s="208"/>
      <c r="AG988" s="208"/>
      <c r="AH988" s="208"/>
      <c r="AI988" s="208"/>
      <c r="AJ988" s="208"/>
      <c r="AK988" s="208"/>
      <c r="AL988" s="208"/>
      <c r="AM988" s="208"/>
      <c r="AN988" s="208"/>
      <c r="AO988" s="208"/>
      <c r="AP988" s="208"/>
      <c r="AQ988" s="208"/>
      <c r="AR988" s="208"/>
      <c r="AS988" s="208"/>
      <c r="AT988" s="208"/>
      <c r="AU988" s="208"/>
      <c r="AV988" s="208"/>
      <c r="AW988" s="208"/>
      <c r="AX988" s="208"/>
      <c r="AY988" s="208"/>
      <c r="AZ988" s="208"/>
      <c r="BA988" s="208"/>
      <c r="BB988" s="208"/>
      <c r="BC988" s="208"/>
      <c r="BD988" s="208"/>
      <c r="BE988" s="208"/>
      <c r="BF988" s="208"/>
      <c r="BG988" s="208"/>
      <c r="BH988" s="208"/>
      <c r="BI988" s="208"/>
      <c r="BJ988" s="208"/>
      <c r="BK988" s="208"/>
      <c r="BL988" s="208"/>
      <c r="BM988" s="56"/>
    </row>
    <row r="989" spans="1:65">
      <c r="A989" s="29"/>
      <c r="B989" s="3" t="s">
        <v>273</v>
      </c>
      <c r="C989" s="28"/>
      <c r="D989" s="23">
        <v>5.7071884496659089E-3</v>
      </c>
      <c r="E989" s="23">
        <v>1.2247448713915902E-3</v>
      </c>
      <c r="F989" s="23">
        <v>4.6106982144423908E-3</v>
      </c>
      <c r="G989" s="23">
        <v>7.2018516137634199E-3</v>
      </c>
      <c r="H989" s="23">
        <v>5.1639777949432268E-3</v>
      </c>
      <c r="I989" s="23">
        <v>5.1283525619832387E-3</v>
      </c>
      <c r="J989" s="23">
        <v>4.5350486950711689E-3</v>
      </c>
      <c r="K989" s="23">
        <v>4.0865633483405132E-3</v>
      </c>
      <c r="L989" s="23">
        <v>5.3572380943915339E-3</v>
      </c>
      <c r="M989" s="23">
        <v>6.8920243760451179E-3</v>
      </c>
      <c r="N989" s="23">
        <v>3.6193922141707748E-3</v>
      </c>
      <c r="O989" s="23">
        <v>8.7349871207689708E-3</v>
      </c>
      <c r="P989" s="23">
        <v>6.324555320336764E-3</v>
      </c>
      <c r="Q989" s="23">
        <v>6.4845575288550094E-3</v>
      </c>
      <c r="R989" s="23">
        <v>7.6789756261279258E-3</v>
      </c>
      <c r="S989" s="23">
        <v>6.324555320336764E-3</v>
      </c>
      <c r="T989" s="23">
        <v>2.656175690725304E-3</v>
      </c>
      <c r="U989" s="23">
        <v>6.324555320336764E-3</v>
      </c>
      <c r="V989" s="23">
        <v>8.9312186551817503E-3</v>
      </c>
      <c r="W989" s="23">
        <v>2.2409075542437422E-2</v>
      </c>
      <c r="X989" s="23">
        <v>5.4772255750516656E-3</v>
      </c>
      <c r="Y989" s="23">
        <v>3.6905284174491852E-3</v>
      </c>
      <c r="Z989" s="23">
        <v>4.0824829046386332E-3</v>
      </c>
      <c r="AA989" s="23">
        <v>5.4650404085117904E-3</v>
      </c>
      <c r="AB989" s="23">
        <v>1.0134100848126597E-2</v>
      </c>
      <c r="AC989" s="207"/>
      <c r="AD989" s="208"/>
      <c r="AE989" s="208"/>
      <c r="AF989" s="208"/>
      <c r="AG989" s="208"/>
      <c r="AH989" s="208"/>
      <c r="AI989" s="208"/>
      <c r="AJ989" s="208"/>
      <c r="AK989" s="208"/>
      <c r="AL989" s="208"/>
      <c r="AM989" s="208"/>
      <c r="AN989" s="208"/>
      <c r="AO989" s="208"/>
      <c r="AP989" s="208"/>
      <c r="AQ989" s="208"/>
      <c r="AR989" s="208"/>
      <c r="AS989" s="208"/>
      <c r="AT989" s="208"/>
      <c r="AU989" s="208"/>
      <c r="AV989" s="208"/>
      <c r="AW989" s="208"/>
      <c r="AX989" s="208"/>
      <c r="AY989" s="208"/>
      <c r="AZ989" s="208"/>
      <c r="BA989" s="208"/>
      <c r="BB989" s="208"/>
      <c r="BC989" s="208"/>
      <c r="BD989" s="208"/>
      <c r="BE989" s="208"/>
      <c r="BF989" s="208"/>
      <c r="BG989" s="208"/>
      <c r="BH989" s="208"/>
      <c r="BI989" s="208"/>
      <c r="BJ989" s="208"/>
      <c r="BK989" s="208"/>
      <c r="BL989" s="208"/>
      <c r="BM989" s="56"/>
    </row>
    <row r="990" spans="1:65">
      <c r="A990" s="29"/>
      <c r="B990" s="3" t="s">
        <v>87</v>
      </c>
      <c r="C990" s="28"/>
      <c r="D990" s="13">
        <v>1.8339294504067828E-2</v>
      </c>
      <c r="E990" s="13">
        <v>3.9191835884530898E-3</v>
      </c>
      <c r="F990" s="13">
        <v>1.4133867379820583E-2</v>
      </c>
      <c r="G990" s="13">
        <v>2.2001583341436107E-2</v>
      </c>
      <c r="H990" s="13">
        <v>9.6824583655185509E-3</v>
      </c>
      <c r="I990" s="13">
        <v>1.6203325630278799E-2</v>
      </c>
      <c r="J990" s="13">
        <v>1.4164649750352427E-2</v>
      </c>
      <c r="K990" s="13">
        <v>1.2710927988617457E-2</v>
      </c>
      <c r="L990" s="13">
        <v>1.5550763699249737E-2</v>
      </c>
      <c r="M990" s="13">
        <v>2.1044349239832422E-2</v>
      </c>
      <c r="N990" s="13">
        <v>1.1694320562748868E-2</v>
      </c>
      <c r="O990" s="13">
        <v>2.4710005999346453E-2</v>
      </c>
      <c r="P990" s="13">
        <v>2.1081851067789214E-2</v>
      </c>
      <c r="Q990" s="13">
        <v>2.058058083815454E-2</v>
      </c>
      <c r="R990" s="13">
        <v>2.4837657011734533E-2</v>
      </c>
      <c r="S990" s="13">
        <v>1.9764235376052389E-2</v>
      </c>
      <c r="T990" s="13">
        <v>8.1149822136772527E-3</v>
      </c>
      <c r="U990" s="13">
        <v>1.9764235376052389E-2</v>
      </c>
      <c r="V990" s="13">
        <v>2.7382377072606285E-2</v>
      </c>
      <c r="W990" s="13">
        <v>8.9936089133528116E-2</v>
      </c>
      <c r="X990" s="13">
        <v>1.7388017698576716E-2</v>
      </c>
      <c r="Y990" s="13">
        <v>1.102967249685949E-2</v>
      </c>
      <c r="Z990" s="13">
        <v>1.3240485096125297E-2</v>
      </c>
      <c r="AA990" s="13">
        <v>1.7667156493033808E-2</v>
      </c>
      <c r="AB990" s="13">
        <v>3.242912271400511E-2</v>
      </c>
      <c r="AC990" s="15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29"/>
      <c r="B991" s="3" t="s">
        <v>274</v>
      </c>
      <c r="C991" s="28"/>
      <c r="D991" s="13">
        <v>-2.3706951781002794E-2</v>
      </c>
      <c r="E991" s="13">
        <v>-1.9628606785229596E-2</v>
      </c>
      <c r="F991" s="13">
        <v>2.3402076323854049E-2</v>
      </c>
      <c r="G991" s="13">
        <v>2.6906355346031807E-2</v>
      </c>
      <c r="H991" s="13">
        <v>0.67316717775320845</v>
      </c>
      <c r="I991" s="13">
        <v>-7.0798529520804676E-3</v>
      </c>
      <c r="J991" s="13">
        <v>4.4231713949729468E-3</v>
      </c>
      <c r="K991" s="13">
        <v>8.6060893393562488E-3</v>
      </c>
      <c r="L991" s="13">
        <v>8.076142387996299E-2</v>
      </c>
      <c r="M991" s="13">
        <v>2.7429220089079553E-2</v>
      </c>
      <c r="N991" s="13">
        <v>-2.9040172160091249E-2</v>
      </c>
      <c r="O991" s="13">
        <v>0.10899612000454839</v>
      </c>
      <c r="P991" s="13">
        <v>-5.8843462513820222E-2</v>
      </c>
      <c r="Q991" s="13">
        <v>-1.1530374356144346E-2</v>
      </c>
      <c r="R991" s="13">
        <v>-3.0085901646187074E-2</v>
      </c>
      <c r="S991" s="13">
        <v>3.9003066519252005E-3</v>
      </c>
      <c r="T991" s="13">
        <v>2.6856683195441988E-2</v>
      </c>
      <c r="U991" s="13">
        <v>3.9003066519252005E-3</v>
      </c>
      <c r="V991" s="13">
        <v>2.3246302144696473E-2</v>
      </c>
      <c r="W991" s="13">
        <v>-0.2183172091434229</v>
      </c>
      <c r="X991" s="13">
        <v>-1.1785635639511294E-2</v>
      </c>
      <c r="Y991" s="13">
        <v>4.9703258142919093E-2</v>
      </c>
      <c r="Z991" s="13">
        <v>-3.270022536142636E-2</v>
      </c>
      <c r="AA991" s="13">
        <v>-2.9563036903139217E-2</v>
      </c>
      <c r="AB991" s="13">
        <v>-1.9628606785229374E-2</v>
      </c>
      <c r="AC991" s="15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29"/>
      <c r="B992" s="45" t="s">
        <v>275</v>
      </c>
      <c r="C992" s="46"/>
      <c r="D992" s="44">
        <v>0.79</v>
      </c>
      <c r="E992" s="44">
        <v>0.67</v>
      </c>
      <c r="F992" s="44">
        <v>0.56000000000000005</v>
      </c>
      <c r="G992" s="44">
        <v>0.66</v>
      </c>
      <c r="H992" s="44">
        <v>19.18</v>
      </c>
      <c r="I992" s="44">
        <v>0.31</v>
      </c>
      <c r="J992" s="44">
        <v>0.01</v>
      </c>
      <c r="K992" s="44">
        <v>0.13</v>
      </c>
      <c r="L992" s="44">
        <v>2.2000000000000002</v>
      </c>
      <c r="M992" s="44">
        <v>0.67</v>
      </c>
      <c r="N992" s="44">
        <v>0.94</v>
      </c>
      <c r="O992" s="44">
        <v>3.01</v>
      </c>
      <c r="P992" s="44">
        <v>1.8</v>
      </c>
      <c r="Q992" s="44">
        <v>0.44</v>
      </c>
      <c r="R992" s="44">
        <v>0.97</v>
      </c>
      <c r="S992" s="44">
        <v>0</v>
      </c>
      <c r="T992" s="44">
        <v>0.66</v>
      </c>
      <c r="U992" s="44">
        <v>0</v>
      </c>
      <c r="V992" s="44">
        <v>0.55000000000000004</v>
      </c>
      <c r="W992" s="44">
        <v>6.37</v>
      </c>
      <c r="X992" s="44">
        <v>0.45</v>
      </c>
      <c r="Y992" s="44">
        <v>1.31</v>
      </c>
      <c r="Z992" s="44">
        <v>1.05</v>
      </c>
      <c r="AA992" s="44">
        <v>0.96</v>
      </c>
      <c r="AB992" s="44">
        <v>0.67</v>
      </c>
      <c r="AC992" s="15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B993" s="3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BM993" s="55"/>
    </row>
    <row r="994" spans="1:65" ht="15">
      <c r="B994" s="8" t="s">
        <v>623</v>
      </c>
      <c r="BM994" s="27" t="s">
        <v>67</v>
      </c>
    </row>
    <row r="995" spans="1:65" ht="15">
      <c r="A995" s="24" t="s">
        <v>64</v>
      </c>
      <c r="B995" s="18" t="s">
        <v>114</v>
      </c>
      <c r="C995" s="15" t="s">
        <v>115</v>
      </c>
      <c r="D995" s="16" t="s">
        <v>240</v>
      </c>
      <c r="E995" s="17" t="s">
        <v>240</v>
      </c>
      <c r="F995" s="17" t="s">
        <v>240</v>
      </c>
      <c r="G995" s="17" t="s">
        <v>240</v>
      </c>
      <c r="H995" s="17" t="s">
        <v>240</v>
      </c>
      <c r="I995" s="17" t="s">
        <v>240</v>
      </c>
      <c r="J995" s="17" t="s">
        <v>240</v>
      </c>
      <c r="K995" s="17" t="s">
        <v>240</v>
      </c>
      <c r="L995" s="17" t="s">
        <v>240</v>
      </c>
      <c r="M995" s="17" t="s">
        <v>240</v>
      </c>
      <c r="N995" s="17" t="s">
        <v>240</v>
      </c>
      <c r="O995" s="17" t="s">
        <v>240</v>
      </c>
      <c r="P995" s="17" t="s">
        <v>240</v>
      </c>
      <c r="Q995" s="17" t="s">
        <v>240</v>
      </c>
      <c r="R995" s="17" t="s">
        <v>240</v>
      </c>
      <c r="S995" s="17" t="s">
        <v>240</v>
      </c>
      <c r="T995" s="17" t="s">
        <v>240</v>
      </c>
      <c r="U995" s="17" t="s">
        <v>240</v>
      </c>
      <c r="V995" s="17" t="s">
        <v>240</v>
      </c>
      <c r="W995" s="17" t="s">
        <v>240</v>
      </c>
      <c r="X995" s="17" t="s">
        <v>240</v>
      </c>
      <c r="Y995" s="17" t="s">
        <v>240</v>
      </c>
      <c r="Z995" s="17" t="s">
        <v>240</v>
      </c>
      <c r="AA995" s="15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</v>
      </c>
    </row>
    <row r="996" spans="1:65">
      <c r="A996" s="29"/>
      <c r="B996" s="19" t="s">
        <v>241</v>
      </c>
      <c r="C996" s="9" t="s">
        <v>241</v>
      </c>
      <c r="D996" s="151" t="s">
        <v>243</v>
      </c>
      <c r="E996" s="152" t="s">
        <v>244</v>
      </c>
      <c r="F996" s="152" t="s">
        <v>245</v>
      </c>
      <c r="G996" s="152" t="s">
        <v>246</v>
      </c>
      <c r="H996" s="152" t="s">
        <v>248</v>
      </c>
      <c r="I996" s="152" t="s">
        <v>249</v>
      </c>
      <c r="J996" s="152" t="s">
        <v>250</v>
      </c>
      <c r="K996" s="152" t="s">
        <v>251</v>
      </c>
      <c r="L996" s="152" t="s">
        <v>252</v>
      </c>
      <c r="M996" s="152" t="s">
        <v>253</v>
      </c>
      <c r="N996" s="152" t="s">
        <v>254</v>
      </c>
      <c r="O996" s="152" t="s">
        <v>255</v>
      </c>
      <c r="P996" s="152" t="s">
        <v>256</v>
      </c>
      <c r="Q996" s="152" t="s">
        <v>257</v>
      </c>
      <c r="R996" s="152" t="s">
        <v>259</v>
      </c>
      <c r="S996" s="152" t="s">
        <v>261</v>
      </c>
      <c r="T996" s="152" t="s">
        <v>279</v>
      </c>
      <c r="U996" s="152" t="s">
        <v>308</v>
      </c>
      <c r="V996" s="152" t="s">
        <v>262</v>
      </c>
      <c r="W996" s="152" t="s">
        <v>263</v>
      </c>
      <c r="X996" s="152" t="s">
        <v>281</v>
      </c>
      <c r="Y996" s="152" t="s">
        <v>264</v>
      </c>
      <c r="Z996" s="152" t="s">
        <v>265</v>
      </c>
      <c r="AA996" s="15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 t="s">
        <v>3</v>
      </c>
    </row>
    <row r="997" spans="1:65">
      <c r="A997" s="29"/>
      <c r="B997" s="19"/>
      <c r="C997" s="9"/>
      <c r="D997" s="10" t="s">
        <v>304</v>
      </c>
      <c r="E997" s="11" t="s">
        <v>304</v>
      </c>
      <c r="F997" s="11" t="s">
        <v>118</v>
      </c>
      <c r="G997" s="11" t="s">
        <v>304</v>
      </c>
      <c r="H997" s="11" t="s">
        <v>304</v>
      </c>
      <c r="I997" s="11" t="s">
        <v>305</v>
      </c>
      <c r="J997" s="11" t="s">
        <v>305</v>
      </c>
      <c r="K997" s="11" t="s">
        <v>305</v>
      </c>
      <c r="L997" s="11" t="s">
        <v>305</v>
      </c>
      <c r="M997" s="11" t="s">
        <v>305</v>
      </c>
      <c r="N997" s="11" t="s">
        <v>304</v>
      </c>
      <c r="O997" s="11" t="s">
        <v>304</v>
      </c>
      <c r="P997" s="11" t="s">
        <v>305</v>
      </c>
      <c r="Q997" s="11" t="s">
        <v>304</v>
      </c>
      <c r="R997" s="11" t="s">
        <v>305</v>
      </c>
      <c r="S997" s="11" t="s">
        <v>305</v>
      </c>
      <c r="T997" s="11" t="s">
        <v>305</v>
      </c>
      <c r="U997" s="11" t="s">
        <v>304</v>
      </c>
      <c r="V997" s="11" t="s">
        <v>305</v>
      </c>
      <c r="W997" s="11" t="s">
        <v>305</v>
      </c>
      <c r="X997" s="11" t="s">
        <v>305</v>
      </c>
      <c r="Y997" s="11" t="s">
        <v>304</v>
      </c>
      <c r="Z997" s="11" t="s">
        <v>305</v>
      </c>
      <c r="AA997" s="15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2</v>
      </c>
    </row>
    <row r="998" spans="1:65">
      <c r="A998" s="29"/>
      <c r="B998" s="19"/>
      <c r="C998" s="9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15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3</v>
      </c>
    </row>
    <row r="999" spans="1:65">
      <c r="A999" s="29"/>
      <c r="B999" s="18">
        <v>1</v>
      </c>
      <c r="C999" s="14">
        <v>1</v>
      </c>
      <c r="D999" s="21">
        <v>0.88</v>
      </c>
      <c r="E999" s="21">
        <v>0.85</v>
      </c>
      <c r="F999" s="21">
        <v>0.8397733049005186</v>
      </c>
      <c r="G999" s="21">
        <v>0.79</v>
      </c>
      <c r="H999" s="147">
        <v>0.68</v>
      </c>
      <c r="I999" s="21">
        <v>0.83</v>
      </c>
      <c r="J999" s="21">
        <v>0.77</v>
      </c>
      <c r="K999" s="21">
        <v>0.8</v>
      </c>
      <c r="L999" s="21">
        <v>0.84</v>
      </c>
      <c r="M999" s="21">
        <v>0.77</v>
      </c>
      <c r="N999" s="21">
        <v>0.82</v>
      </c>
      <c r="O999" s="21">
        <v>0.77</v>
      </c>
      <c r="P999" s="21">
        <v>0.86</v>
      </c>
      <c r="Q999" s="21">
        <v>0.78853707192939715</v>
      </c>
      <c r="R999" s="21">
        <v>0.76</v>
      </c>
      <c r="S999" s="146" t="s">
        <v>107</v>
      </c>
      <c r="T999" s="21">
        <v>0.77</v>
      </c>
      <c r="U999" s="21">
        <v>0.76</v>
      </c>
      <c r="V999" s="146">
        <v>0.8</v>
      </c>
      <c r="W999" s="21">
        <v>0.79</v>
      </c>
      <c r="X999" s="21">
        <v>0.77</v>
      </c>
      <c r="Y999" s="21">
        <v>0.70499999999999996</v>
      </c>
      <c r="Z999" s="21">
        <v>0.81</v>
      </c>
      <c r="AA999" s="15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1</v>
      </c>
    </row>
    <row r="1000" spans="1:65">
      <c r="A1000" s="29"/>
      <c r="B1000" s="19">
        <v>1</v>
      </c>
      <c r="C1000" s="9">
        <v>2</v>
      </c>
      <c r="D1000" s="11">
        <v>0.89</v>
      </c>
      <c r="E1000" s="11">
        <v>0.84</v>
      </c>
      <c r="F1000" s="11">
        <v>0.83563823492809963</v>
      </c>
      <c r="G1000" s="11">
        <v>0.84</v>
      </c>
      <c r="H1000" s="11">
        <v>0.78</v>
      </c>
      <c r="I1000" s="11">
        <v>0.81</v>
      </c>
      <c r="J1000" s="11">
        <v>0.78</v>
      </c>
      <c r="K1000" s="11">
        <v>0.81</v>
      </c>
      <c r="L1000" s="11">
        <v>0.83</v>
      </c>
      <c r="M1000" s="11">
        <v>0.79</v>
      </c>
      <c r="N1000" s="11">
        <v>0.83</v>
      </c>
      <c r="O1000" s="11">
        <v>0.81</v>
      </c>
      <c r="P1000" s="11">
        <v>0.87</v>
      </c>
      <c r="Q1000" s="11">
        <v>0.82227478649661756</v>
      </c>
      <c r="R1000" s="11">
        <v>0.85</v>
      </c>
      <c r="S1000" s="148" t="s">
        <v>107</v>
      </c>
      <c r="T1000" s="11">
        <v>0.8</v>
      </c>
      <c r="U1000" s="11">
        <v>0.77</v>
      </c>
      <c r="V1000" s="148">
        <v>0.8</v>
      </c>
      <c r="W1000" s="11">
        <v>0.77</v>
      </c>
      <c r="X1000" s="11">
        <v>0.79</v>
      </c>
      <c r="Y1000" s="11">
        <v>0.753</v>
      </c>
      <c r="Z1000" s="11">
        <v>0.79</v>
      </c>
      <c r="AA1000" s="15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19</v>
      </c>
    </row>
    <row r="1001" spans="1:65">
      <c r="A1001" s="29"/>
      <c r="B1001" s="19">
        <v>1</v>
      </c>
      <c r="C1001" s="9">
        <v>3</v>
      </c>
      <c r="D1001" s="11">
        <v>0.87</v>
      </c>
      <c r="E1001" s="11">
        <v>0.84</v>
      </c>
      <c r="F1001" s="11">
        <v>0.86815755915631354</v>
      </c>
      <c r="G1001" s="11">
        <v>0.8</v>
      </c>
      <c r="H1001" s="11">
        <v>0.78</v>
      </c>
      <c r="I1001" s="11">
        <v>0.81</v>
      </c>
      <c r="J1001" s="11">
        <v>0.78</v>
      </c>
      <c r="K1001" s="11">
        <v>0.8</v>
      </c>
      <c r="L1001" s="11">
        <v>0.86</v>
      </c>
      <c r="M1001" s="11">
        <v>0.84</v>
      </c>
      <c r="N1001" s="11">
        <v>0.81</v>
      </c>
      <c r="O1001" s="11">
        <v>0.77</v>
      </c>
      <c r="P1001" s="11">
        <v>0.82</v>
      </c>
      <c r="Q1001" s="11">
        <v>0.79665838622360508</v>
      </c>
      <c r="R1001" s="11">
        <v>0.82</v>
      </c>
      <c r="S1001" s="148" t="s">
        <v>107</v>
      </c>
      <c r="T1001" s="11">
        <v>0.78</v>
      </c>
      <c r="U1001" s="11">
        <v>0.79</v>
      </c>
      <c r="V1001" s="148">
        <v>0.9</v>
      </c>
      <c r="W1001" s="11">
        <v>0.8</v>
      </c>
      <c r="X1001" s="11">
        <v>0.78</v>
      </c>
      <c r="Y1001" s="11">
        <v>0.81499999999999995</v>
      </c>
      <c r="Z1001" s="11">
        <v>0.85</v>
      </c>
      <c r="AA1001" s="15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16</v>
      </c>
    </row>
    <row r="1002" spans="1:65">
      <c r="A1002" s="29"/>
      <c r="B1002" s="19">
        <v>1</v>
      </c>
      <c r="C1002" s="9">
        <v>4</v>
      </c>
      <c r="D1002" s="11">
        <v>0.89</v>
      </c>
      <c r="E1002" s="11">
        <v>0.84</v>
      </c>
      <c r="F1002" s="11">
        <v>0.8322892376019756</v>
      </c>
      <c r="G1002" s="11">
        <v>0.78</v>
      </c>
      <c r="H1002" s="11">
        <v>0.81</v>
      </c>
      <c r="I1002" s="11">
        <v>0.81</v>
      </c>
      <c r="J1002" s="11">
        <v>0.77</v>
      </c>
      <c r="K1002" s="11">
        <v>0.8</v>
      </c>
      <c r="L1002" s="11">
        <v>0.84</v>
      </c>
      <c r="M1002" s="11">
        <v>0.79</v>
      </c>
      <c r="N1002" s="11">
        <v>0.82</v>
      </c>
      <c r="O1002" s="11">
        <v>0.78</v>
      </c>
      <c r="P1002" s="11">
        <v>0.88</v>
      </c>
      <c r="Q1002" s="11">
        <v>0.84220553740423154</v>
      </c>
      <c r="R1002" s="11">
        <v>0.9</v>
      </c>
      <c r="S1002" s="148" t="s">
        <v>107</v>
      </c>
      <c r="T1002" s="11">
        <v>0.78</v>
      </c>
      <c r="U1002" s="11">
        <v>0.81</v>
      </c>
      <c r="V1002" s="148">
        <v>0.8</v>
      </c>
      <c r="W1002" s="11">
        <v>0.76</v>
      </c>
      <c r="X1002" s="11">
        <v>0.81</v>
      </c>
      <c r="Y1002" s="11">
        <v>0.755</v>
      </c>
      <c r="Z1002" s="11">
        <v>0.79</v>
      </c>
      <c r="AA1002" s="15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0.81086830882088023</v>
      </c>
    </row>
    <row r="1003" spans="1:65">
      <c r="A1003" s="29"/>
      <c r="B1003" s="19">
        <v>1</v>
      </c>
      <c r="C1003" s="9">
        <v>5</v>
      </c>
      <c r="D1003" s="11">
        <v>0.91</v>
      </c>
      <c r="E1003" s="11">
        <v>0.84</v>
      </c>
      <c r="F1003" s="11">
        <v>0.86800238811789898</v>
      </c>
      <c r="G1003" s="11">
        <v>0.86</v>
      </c>
      <c r="H1003" s="11">
        <v>0.79</v>
      </c>
      <c r="I1003" s="11">
        <v>0.85</v>
      </c>
      <c r="J1003" s="11">
        <v>0.76</v>
      </c>
      <c r="K1003" s="11">
        <v>0.8</v>
      </c>
      <c r="L1003" s="11">
        <v>0.82</v>
      </c>
      <c r="M1003" s="11">
        <v>0.85</v>
      </c>
      <c r="N1003" s="11">
        <v>0.81</v>
      </c>
      <c r="O1003" s="11">
        <v>0.74</v>
      </c>
      <c r="P1003" s="11">
        <v>0.82</v>
      </c>
      <c r="Q1003" s="11">
        <v>0.78779267491382776</v>
      </c>
      <c r="R1003" s="11">
        <v>0.85</v>
      </c>
      <c r="S1003" s="148" t="s">
        <v>107</v>
      </c>
      <c r="T1003" s="11">
        <v>0.8</v>
      </c>
      <c r="U1003" s="11">
        <v>0.78</v>
      </c>
      <c r="V1003" s="148">
        <v>0.9</v>
      </c>
      <c r="W1003" s="11">
        <v>0.77</v>
      </c>
      <c r="X1003" s="11">
        <v>0.81</v>
      </c>
      <c r="Y1003" s="11">
        <v>0.81499999999999995</v>
      </c>
      <c r="Z1003" s="11">
        <v>0.79</v>
      </c>
      <c r="AA1003" s="15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62</v>
      </c>
    </row>
    <row r="1004" spans="1:65">
      <c r="A1004" s="29"/>
      <c r="B1004" s="19">
        <v>1</v>
      </c>
      <c r="C1004" s="9">
        <v>6</v>
      </c>
      <c r="D1004" s="11">
        <v>0.84</v>
      </c>
      <c r="E1004" s="11">
        <v>0.84</v>
      </c>
      <c r="F1004" s="11">
        <v>0.83903131024921562</v>
      </c>
      <c r="G1004" s="11">
        <v>0.81</v>
      </c>
      <c r="H1004" s="11">
        <v>0.79</v>
      </c>
      <c r="I1004" s="11">
        <v>0.77</v>
      </c>
      <c r="J1004" s="11">
        <v>0.76</v>
      </c>
      <c r="K1004" s="11">
        <v>0.78</v>
      </c>
      <c r="L1004" s="11">
        <v>0.84</v>
      </c>
      <c r="M1004" s="11">
        <v>0.79</v>
      </c>
      <c r="N1004" s="11">
        <v>0.83</v>
      </c>
      <c r="O1004" s="11">
        <v>0.82</v>
      </c>
      <c r="P1004" s="11">
        <v>0.87</v>
      </c>
      <c r="Q1004" s="11">
        <v>0.80904641950920908</v>
      </c>
      <c r="R1004" s="11">
        <v>0.87</v>
      </c>
      <c r="S1004" s="148" t="s">
        <v>107</v>
      </c>
      <c r="T1004" s="11">
        <v>0.78</v>
      </c>
      <c r="U1004" s="11">
        <v>0.81</v>
      </c>
      <c r="V1004" s="148">
        <v>0.8</v>
      </c>
      <c r="W1004" s="11">
        <v>0.76</v>
      </c>
      <c r="X1004" s="11">
        <v>0.85</v>
      </c>
      <c r="Y1004" s="11">
        <v>0.76700000000000002</v>
      </c>
      <c r="Z1004" s="11">
        <v>0.83</v>
      </c>
      <c r="AA1004" s="15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20" t="s">
        <v>271</v>
      </c>
      <c r="C1005" s="12"/>
      <c r="D1005" s="22">
        <v>0.88</v>
      </c>
      <c r="E1005" s="22">
        <v>0.84166666666666667</v>
      </c>
      <c r="F1005" s="22">
        <v>0.84714867249233716</v>
      </c>
      <c r="G1005" s="22">
        <v>0.81333333333333346</v>
      </c>
      <c r="H1005" s="22">
        <v>0.77166666666666683</v>
      </c>
      <c r="I1005" s="22">
        <v>0.81333333333333346</v>
      </c>
      <c r="J1005" s="22">
        <v>0.77</v>
      </c>
      <c r="K1005" s="22">
        <v>0.79833333333333334</v>
      </c>
      <c r="L1005" s="22">
        <v>0.83833333333333326</v>
      </c>
      <c r="M1005" s="22">
        <v>0.80500000000000005</v>
      </c>
      <c r="N1005" s="22">
        <v>0.82</v>
      </c>
      <c r="O1005" s="22">
        <v>0.78166666666666673</v>
      </c>
      <c r="P1005" s="22">
        <v>0.85333333333333339</v>
      </c>
      <c r="Q1005" s="22">
        <v>0.80775247941281469</v>
      </c>
      <c r="R1005" s="22">
        <v>0.84166666666666667</v>
      </c>
      <c r="S1005" s="22" t="s">
        <v>770</v>
      </c>
      <c r="T1005" s="22">
        <v>0.78500000000000003</v>
      </c>
      <c r="U1005" s="22">
        <v>0.78666666666666674</v>
      </c>
      <c r="V1005" s="22">
        <v>0.83333333333333337</v>
      </c>
      <c r="W1005" s="22">
        <v>0.77500000000000002</v>
      </c>
      <c r="X1005" s="22">
        <v>0.80166666666666664</v>
      </c>
      <c r="Y1005" s="22">
        <v>0.7683333333333332</v>
      </c>
      <c r="Z1005" s="22">
        <v>0.81</v>
      </c>
      <c r="AA1005" s="15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3" t="s">
        <v>272</v>
      </c>
      <c r="C1006" s="28"/>
      <c r="D1006" s="11">
        <v>0.88500000000000001</v>
      </c>
      <c r="E1006" s="11">
        <v>0.84</v>
      </c>
      <c r="F1006" s="11">
        <v>0.83940230757486711</v>
      </c>
      <c r="G1006" s="11">
        <v>0.80500000000000005</v>
      </c>
      <c r="H1006" s="11">
        <v>0.78500000000000003</v>
      </c>
      <c r="I1006" s="11">
        <v>0.81</v>
      </c>
      <c r="J1006" s="11">
        <v>0.77</v>
      </c>
      <c r="K1006" s="11">
        <v>0.8</v>
      </c>
      <c r="L1006" s="11">
        <v>0.84</v>
      </c>
      <c r="M1006" s="11">
        <v>0.79</v>
      </c>
      <c r="N1006" s="11">
        <v>0.82</v>
      </c>
      <c r="O1006" s="11">
        <v>0.77500000000000002</v>
      </c>
      <c r="P1006" s="11">
        <v>0.86499999999999999</v>
      </c>
      <c r="Q1006" s="11">
        <v>0.80285240286640702</v>
      </c>
      <c r="R1006" s="11">
        <v>0.85</v>
      </c>
      <c r="S1006" s="11" t="s">
        <v>770</v>
      </c>
      <c r="T1006" s="11">
        <v>0.78</v>
      </c>
      <c r="U1006" s="11">
        <v>0.78500000000000003</v>
      </c>
      <c r="V1006" s="11">
        <v>0.8</v>
      </c>
      <c r="W1006" s="11">
        <v>0.77</v>
      </c>
      <c r="X1006" s="11">
        <v>0.8</v>
      </c>
      <c r="Y1006" s="11">
        <v>0.76100000000000001</v>
      </c>
      <c r="Z1006" s="11">
        <v>0.8</v>
      </c>
      <c r="AA1006" s="15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29"/>
      <c r="B1007" s="3" t="s">
        <v>273</v>
      </c>
      <c r="C1007" s="28"/>
      <c r="D1007" s="23">
        <v>2.3664319132398488E-2</v>
      </c>
      <c r="E1007" s="23">
        <v>4.0824829046386341E-3</v>
      </c>
      <c r="F1007" s="23">
        <v>1.6430650439548722E-2</v>
      </c>
      <c r="G1007" s="23">
        <v>3.0767948691238181E-2</v>
      </c>
      <c r="H1007" s="23">
        <v>4.6224091842530193E-2</v>
      </c>
      <c r="I1007" s="23">
        <v>2.6583202716502493E-2</v>
      </c>
      <c r="J1007" s="23">
        <v>8.9442719099991665E-3</v>
      </c>
      <c r="K1007" s="23">
        <v>9.8319208025017587E-3</v>
      </c>
      <c r="L1007" s="23">
        <v>1.3291601358251269E-2</v>
      </c>
      <c r="M1007" s="23">
        <v>3.2093613071762402E-2</v>
      </c>
      <c r="N1007" s="23">
        <v>8.9442719099991179E-3</v>
      </c>
      <c r="O1007" s="23">
        <v>2.9268868558020252E-2</v>
      </c>
      <c r="P1007" s="23">
        <v>2.6583202716502538E-2</v>
      </c>
      <c r="Q1007" s="23">
        <v>2.1402287135031551E-2</v>
      </c>
      <c r="R1007" s="23">
        <v>4.7923550230201714E-2</v>
      </c>
      <c r="S1007" s="23" t="s">
        <v>770</v>
      </c>
      <c r="T1007" s="23">
        <v>1.2247448713915901E-2</v>
      </c>
      <c r="U1007" s="23">
        <v>2.0655911179772911E-2</v>
      </c>
      <c r="V1007" s="23">
        <v>5.1639777949432218E-2</v>
      </c>
      <c r="W1007" s="23">
        <v>1.6431676725154998E-2</v>
      </c>
      <c r="X1007" s="23">
        <v>2.8577380332470398E-2</v>
      </c>
      <c r="Y1007" s="23">
        <v>4.1907835385124173E-2</v>
      </c>
      <c r="Z1007" s="23">
        <v>2.5298221281347004E-2</v>
      </c>
      <c r="AA1007" s="207"/>
      <c r="AB1007" s="208"/>
      <c r="AC1007" s="208"/>
      <c r="AD1007" s="208"/>
      <c r="AE1007" s="208"/>
      <c r="AF1007" s="208"/>
      <c r="AG1007" s="208"/>
      <c r="AH1007" s="208"/>
      <c r="AI1007" s="208"/>
      <c r="AJ1007" s="208"/>
      <c r="AK1007" s="208"/>
      <c r="AL1007" s="208"/>
      <c r="AM1007" s="208"/>
      <c r="AN1007" s="208"/>
      <c r="AO1007" s="208"/>
      <c r="AP1007" s="208"/>
      <c r="AQ1007" s="208"/>
      <c r="AR1007" s="208"/>
      <c r="AS1007" s="208"/>
      <c r="AT1007" s="208"/>
      <c r="AU1007" s="208"/>
      <c r="AV1007" s="208"/>
      <c r="AW1007" s="208"/>
      <c r="AX1007" s="208"/>
      <c r="AY1007" s="208"/>
      <c r="AZ1007" s="208"/>
      <c r="BA1007" s="208"/>
      <c r="BB1007" s="208"/>
      <c r="BC1007" s="208"/>
      <c r="BD1007" s="208"/>
      <c r="BE1007" s="208"/>
      <c r="BF1007" s="208"/>
      <c r="BG1007" s="208"/>
      <c r="BH1007" s="208"/>
      <c r="BI1007" s="208"/>
      <c r="BJ1007" s="208"/>
      <c r="BK1007" s="208"/>
      <c r="BL1007" s="208"/>
      <c r="BM1007" s="56"/>
    </row>
    <row r="1008" spans="1:65">
      <c r="A1008" s="29"/>
      <c r="B1008" s="3" t="s">
        <v>87</v>
      </c>
      <c r="C1008" s="28"/>
      <c r="D1008" s="13">
        <v>2.6891271741361918E-2</v>
      </c>
      <c r="E1008" s="13">
        <v>4.8504747381845157E-3</v>
      </c>
      <c r="F1008" s="13">
        <v>1.9395238372043065E-2</v>
      </c>
      <c r="G1008" s="13">
        <v>3.7829445112178083E-2</v>
      </c>
      <c r="H1008" s="13">
        <v>5.9901630897447322E-2</v>
      </c>
      <c r="I1008" s="13">
        <v>3.2684265635044042E-2</v>
      </c>
      <c r="J1008" s="13">
        <v>1.1615937545453463E-2</v>
      </c>
      <c r="K1008" s="13">
        <v>1.2315558416494897E-2</v>
      </c>
      <c r="L1008" s="13">
        <v>1.585479287266553E-2</v>
      </c>
      <c r="M1008" s="13">
        <v>3.9867842325170683E-2</v>
      </c>
      <c r="N1008" s="13">
        <v>1.0907648670730631E-2</v>
      </c>
      <c r="O1008" s="13">
        <v>3.744418152411972E-2</v>
      </c>
      <c r="P1008" s="13">
        <v>3.1152190683401408E-2</v>
      </c>
      <c r="Q1008" s="13">
        <v>2.6496095871583917E-2</v>
      </c>
      <c r="R1008" s="13">
        <v>5.69388715606357E-2</v>
      </c>
      <c r="S1008" s="13" t="s">
        <v>770</v>
      </c>
      <c r="T1008" s="13">
        <v>1.5601845495434268E-2</v>
      </c>
      <c r="U1008" s="13">
        <v>2.6257514211575732E-2</v>
      </c>
      <c r="V1008" s="13">
        <v>6.1967733539318656E-2</v>
      </c>
      <c r="W1008" s="13">
        <v>2.1202163516329028E-2</v>
      </c>
      <c r="X1008" s="13">
        <v>3.5647459874183447E-2</v>
      </c>
      <c r="Y1008" s="13">
        <v>5.4543820457862276E-2</v>
      </c>
      <c r="Z1008" s="13">
        <v>3.123237195228025E-2</v>
      </c>
      <c r="AA1008" s="15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29"/>
      <c r="B1009" s="3" t="s">
        <v>274</v>
      </c>
      <c r="C1009" s="28"/>
      <c r="D1009" s="13">
        <v>8.5256373232353022E-2</v>
      </c>
      <c r="E1009" s="13">
        <v>3.7981947883216405E-2</v>
      </c>
      <c r="F1009" s="13">
        <v>4.4742608974586595E-2</v>
      </c>
      <c r="G1009" s="13">
        <v>3.0399813208112914E-3</v>
      </c>
      <c r="H1009" s="13">
        <v>-4.8345263623902457E-2</v>
      </c>
      <c r="I1009" s="13">
        <v>3.0399813208112914E-3</v>
      </c>
      <c r="J1009" s="13">
        <v>-5.0400673421691189E-2</v>
      </c>
      <c r="K1009" s="13">
        <v>-1.5458706859285853E-2</v>
      </c>
      <c r="L1009" s="13">
        <v>3.3871128287639163E-2</v>
      </c>
      <c r="M1009" s="13">
        <v>-7.2370676681317025E-3</v>
      </c>
      <c r="N1009" s="13">
        <v>1.1261620511965109E-2</v>
      </c>
      <c r="O1009" s="13">
        <v>-3.6012804837171286E-2</v>
      </c>
      <c r="P1009" s="13">
        <v>5.2369816467736197E-2</v>
      </c>
      <c r="Q1009" s="13">
        <v>-3.8425837761453252E-3</v>
      </c>
      <c r="R1009" s="13">
        <v>3.7981947883216405E-2</v>
      </c>
      <c r="S1009" s="13" t="s">
        <v>770</v>
      </c>
      <c r="T1009" s="13">
        <v>-3.1901985241594266E-2</v>
      </c>
      <c r="U1009" s="13">
        <v>-2.9846575443805645E-2</v>
      </c>
      <c r="V1009" s="13">
        <v>2.7704898894273633E-2</v>
      </c>
      <c r="W1009" s="13">
        <v>-4.4234444028325548E-2</v>
      </c>
      <c r="X1009" s="13">
        <v>-1.1347887263708833E-2</v>
      </c>
      <c r="Y1009" s="13">
        <v>-5.2456083219479921E-2</v>
      </c>
      <c r="Z1009" s="13">
        <v>-1.0708382747660616E-3</v>
      </c>
      <c r="AA1009" s="15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29"/>
      <c r="B1010" s="45" t="s">
        <v>275</v>
      </c>
      <c r="C1010" s="46"/>
      <c r="D1010" s="44">
        <v>1.69</v>
      </c>
      <c r="E1010" s="44">
        <v>0.78</v>
      </c>
      <c r="F1010" s="44">
        <v>0.91</v>
      </c>
      <c r="G1010" s="44">
        <v>0.11</v>
      </c>
      <c r="H1010" s="44">
        <v>0.89</v>
      </c>
      <c r="I1010" s="44">
        <v>0.11</v>
      </c>
      <c r="J1010" s="44">
        <v>0.93</v>
      </c>
      <c r="K1010" s="44">
        <v>0.25</v>
      </c>
      <c r="L1010" s="44">
        <v>0.7</v>
      </c>
      <c r="M1010" s="44">
        <v>0.09</v>
      </c>
      <c r="N1010" s="44">
        <v>0.26</v>
      </c>
      <c r="O1010" s="44">
        <v>0.65</v>
      </c>
      <c r="P1010" s="44">
        <v>1.06</v>
      </c>
      <c r="Q1010" s="44">
        <v>0.03</v>
      </c>
      <c r="R1010" s="44">
        <v>0.78</v>
      </c>
      <c r="S1010" s="44">
        <v>40.25</v>
      </c>
      <c r="T1010" s="44">
        <v>0.56999999999999995</v>
      </c>
      <c r="U1010" s="44">
        <v>0.53</v>
      </c>
      <c r="V1010" s="44" t="s">
        <v>276</v>
      </c>
      <c r="W1010" s="44">
        <v>0.81</v>
      </c>
      <c r="X1010" s="44">
        <v>0.17</v>
      </c>
      <c r="Y1010" s="44">
        <v>0.96</v>
      </c>
      <c r="Z1010" s="44">
        <v>0.03</v>
      </c>
      <c r="AA1010" s="15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B1011" s="30" t="s">
        <v>328</v>
      </c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Z1011" s="20"/>
      <c r="BM1011" s="55"/>
    </row>
    <row r="1012" spans="1:65">
      <c r="BM1012" s="55"/>
    </row>
    <row r="1013" spans="1:65" ht="15">
      <c r="B1013" s="8" t="s">
        <v>624</v>
      </c>
      <c r="BM1013" s="27" t="s">
        <v>67</v>
      </c>
    </row>
    <row r="1014" spans="1:65" ht="15">
      <c r="A1014" s="24" t="s">
        <v>65</v>
      </c>
      <c r="B1014" s="18" t="s">
        <v>114</v>
      </c>
      <c r="C1014" s="15" t="s">
        <v>115</v>
      </c>
      <c r="D1014" s="16" t="s">
        <v>240</v>
      </c>
      <c r="E1014" s="17" t="s">
        <v>240</v>
      </c>
      <c r="F1014" s="17" t="s">
        <v>240</v>
      </c>
      <c r="G1014" s="17" t="s">
        <v>240</v>
      </c>
      <c r="H1014" s="17" t="s">
        <v>240</v>
      </c>
      <c r="I1014" s="17" t="s">
        <v>240</v>
      </c>
      <c r="J1014" s="17" t="s">
        <v>240</v>
      </c>
      <c r="K1014" s="17" t="s">
        <v>240</v>
      </c>
      <c r="L1014" s="15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</v>
      </c>
    </row>
    <row r="1015" spans="1:65">
      <c r="A1015" s="29"/>
      <c r="B1015" s="19" t="s">
        <v>241</v>
      </c>
      <c r="C1015" s="9" t="s">
        <v>241</v>
      </c>
      <c r="D1015" s="151" t="s">
        <v>243</v>
      </c>
      <c r="E1015" s="152" t="s">
        <v>246</v>
      </c>
      <c r="F1015" s="152" t="s">
        <v>257</v>
      </c>
      <c r="G1015" s="152" t="s">
        <v>260</v>
      </c>
      <c r="H1015" s="152" t="s">
        <v>279</v>
      </c>
      <c r="I1015" s="152" t="s">
        <v>308</v>
      </c>
      <c r="J1015" s="152" t="s">
        <v>281</v>
      </c>
      <c r="K1015" s="152" t="s">
        <v>265</v>
      </c>
      <c r="L1015" s="15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 t="s">
        <v>3</v>
      </c>
    </row>
    <row r="1016" spans="1:65">
      <c r="A1016" s="29"/>
      <c r="B1016" s="19"/>
      <c r="C1016" s="9"/>
      <c r="D1016" s="10" t="s">
        <v>304</v>
      </c>
      <c r="E1016" s="11" t="s">
        <v>304</v>
      </c>
      <c r="F1016" s="11" t="s">
        <v>304</v>
      </c>
      <c r="G1016" s="11" t="s">
        <v>304</v>
      </c>
      <c r="H1016" s="11" t="s">
        <v>305</v>
      </c>
      <c r="I1016" s="11" t="s">
        <v>304</v>
      </c>
      <c r="J1016" s="11" t="s">
        <v>305</v>
      </c>
      <c r="K1016" s="11" t="s">
        <v>305</v>
      </c>
      <c r="L1016" s="15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2</v>
      </c>
    </row>
    <row r="1017" spans="1:65">
      <c r="A1017" s="29"/>
      <c r="B1017" s="19"/>
      <c r="C1017" s="9"/>
      <c r="D1017" s="25"/>
      <c r="E1017" s="25"/>
      <c r="F1017" s="25"/>
      <c r="G1017" s="25"/>
      <c r="H1017" s="25"/>
      <c r="I1017" s="25"/>
      <c r="J1017" s="25"/>
      <c r="K1017" s="25"/>
      <c r="L1017" s="15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3</v>
      </c>
    </row>
    <row r="1018" spans="1:65">
      <c r="A1018" s="29"/>
      <c r="B1018" s="18">
        <v>1</v>
      </c>
      <c r="C1018" s="14">
        <v>1</v>
      </c>
      <c r="D1018" s="21">
        <v>0.19</v>
      </c>
      <c r="E1018" s="146">
        <v>0.2</v>
      </c>
      <c r="F1018" s="21">
        <v>0.17134102678214252</v>
      </c>
      <c r="G1018" s="147">
        <v>0.254436</v>
      </c>
      <c r="H1018" s="21">
        <v>0.19</v>
      </c>
      <c r="I1018" s="21">
        <v>0.15</v>
      </c>
      <c r="J1018" s="146">
        <v>0.2</v>
      </c>
      <c r="K1018" s="146">
        <v>0.2</v>
      </c>
      <c r="L1018" s="15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1</v>
      </c>
    </row>
    <row r="1019" spans="1:65">
      <c r="A1019" s="29"/>
      <c r="B1019" s="19">
        <v>1</v>
      </c>
      <c r="C1019" s="9">
        <v>2</v>
      </c>
      <c r="D1019" s="11">
        <v>0.2</v>
      </c>
      <c r="E1019" s="148">
        <v>0.2</v>
      </c>
      <c r="F1019" s="11">
        <v>0.17788718903019168</v>
      </c>
      <c r="G1019" s="11">
        <v>0.183918</v>
      </c>
      <c r="H1019" s="11">
        <v>0.2</v>
      </c>
      <c r="I1019" s="11">
        <v>0.16</v>
      </c>
      <c r="J1019" s="148">
        <v>0.2</v>
      </c>
      <c r="K1019" s="148">
        <v>0.2</v>
      </c>
      <c r="L1019" s="15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20</v>
      </c>
    </row>
    <row r="1020" spans="1:65">
      <c r="A1020" s="29"/>
      <c r="B1020" s="19">
        <v>1</v>
      </c>
      <c r="C1020" s="9">
        <v>3</v>
      </c>
      <c r="D1020" s="11">
        <v>0.19</v>
      </c>
      <c r="E1020" s="148">
        <v>0.2</v>
      </c>
      <c r="F1020" s="11">
        <v>0.17105090746797541</v>
      </c>
      <c r="G1020" s="11">
        <v>0.16720199999999999</v>
      </c>
      <c r="H1020" s="11">
        <v>0.18</v>
      </c>
      <c r="I1020" s="11">
        <v>0.17</v>
      </c>
      <c r="J1020" s="148">
        <v>0.2</v>
      </c>
      <c r="K1020" s="148">
        <v>0.2</v>
      </c>
      <c r="L1020" s="15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16</v>
      </c>
    </row>
    <row r="1021" spans="1:65">
      <c r="A1021" s="29"/>
      <c r="B1021" s="19">
        <v>1</v>
      </c>
      <c r="C1021" s="9">
        <v>4</v>
      </c>
      <c r="D1021" s="11">
        <v>0.2</v>
      </c>
      <c r="E1021" s="148">
        <v>0.2</v>
      </c>
      <c r="F1021" s="11">
        <v>0.18265356423146401</v>
      </c>
      <c r="G1021" s="11">
        <v>0.15829799999999999</v>
      </c>
      <c r="H1021" s="11">
        <v>0.19</v>
      </c>
      <c r="I1021" s="11">
        <v>0.17</v>
      </c>
      <c r="J1021" s="148">
        <v>0.2</v>
      </c>
      <c r="K1021" s="148">
        <v>0.2</v>
      </c>
      <c r="L1021" s="15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0.17587927593613029</v>
      </c>
    </row>
    <row r="1022" spans="1:65">
      <c r="A1022" s="29"/>
      <c r="B1022" s="19">
        <v>1</v>
      </c>
      <c r="C1022" s="9">
        <v>5</v>
      </c>
      <c r="D1022" s="11">
        <v>0.2</v>
      </c>
      <c r="E1022" s="148">
        <v>0.2</v>
      </c>
      <c r="F1022" s="11">
        <v>0.18180288826223118</v>
      </c>
      <c r="G1022" s="11">
        <v>0.16048199999999999</v>
      </c>
      <c r="H1022" s="11">
        <v>0.17</v>
      </c>
      <c r="I1022" s="11">
        <v>0.15</v>
      </c>
      <c r="J1022" s="148">
        <v>0.2</v>
      </c>
      <c r="K1022" s="148">
        <v>0.2</v>
      </c>
      <c r="L1022" s="15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63</v>
      </c>
    </row>
    <row r="1023" spans="1:65">
      <c r="A1023" s="29"/>
      <c r="B1023" s="19">
        <v>1</v>
      </c>
      <c r="C1023" s="9">
        <v>6</v>
      </c>
      <c r="D1023" s="11">
        <v>0.16</v>
      </c>
      <c r="E1023" s="148">
        <v>0.2</v>
      </c>
      <c r="F1023" s="11">
        <v>0.17742270230990348</v>
      </c>
      <c r="G1023" s="11">
        <v>0.16695000000000002</v>
      </c>
      <c r="H1023" s="11">
        <v>0.18</v>
      </c>
      <c r="I1023" s="11">
        <v>0.16</v>
      </c>
      <c r="J1023" s="148">
        <v>0.2</v>
      </c>
      <c r="K1023" s="148">
        <v>0.2</v>
      </c>
      <c r="L1023" s="15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29"/>
      <c r="B1024" s="20" t="s">
        <v>271</v>
      </c>
      <c r="C1024" s="12"/>
      <c r="D1024" s="22">
        <v>0.18999999999999997</v>
      </c>
      <c r="E1024" s="22">
        <v>0.19999999999999998</v>
      </c>
      <c r="F1024" s="22">
        <v>0.17702637968065138</v>
      </c>
      <c r="G1024" s="22">
        <v>0.18188099999999999</v>
      </c>
      <c r="H1024" s="22">
        <v>0.18500000000000003</v>
      </c>
      <c r="I1024" s="22">
        <v>0.16</v>
      </c>
      <c r="J1024" s="22">
        <v>0.19999999999999998</v>
      </c>
      <c r="K1024" s="22">
        <v>0.19999999999999998</v>
      </c>
      <c r="L1024" s="15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3" t="s">
        <v>272</v>
      </c>
      <c r="C1025" s="28"/>
      <c r="D1025" s="11">
        <v>0.19500000000000001</v>
      </c>
      <c r="E1025" s="11">
        <v>0.2</v>
      </c>
      <c r="F1025" s="11">
        <v>0.17765494567004758</v>
      </c>
      <c r="G1025" s="11">
        <v>0.167076</v>
      </c>
      <c r="H1025" s="11">
        <v>0.185</v>
      </c>
      <c r="I1025" s="11">
        <v>0.16</v>
      </c>
      <c r="J1025" s="11">
        <v>0.2</v>
      </c>
      <c r="K1025" s="11">
        <v>0.2</v>
      </c>
      <c r="L1025" s="15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29"/>
      <c r="B1026" s="3" t="s">
        <v>273</v>
      </c>
      <c r="C1026" s="28"/>
      <c r="D1026" s="23">
        <v>1.5491933384829671E-2</v>
      </c>
      <c r="E1026" s="23">
        <v>3.0404709722440586E-17</v>
      </c>
      <c r="F1026" s="23">
        <v>4.9680541524135726E-3</v>
      </c>
      <c r="G1026" s="23">
        <v>3.6662952106997673E-2</v>
      </c>
      <c r="H1026" s="23">
        <v>1.0488088481701517E-2</v>
      </c>
      <c r="I1026" s="23">
        <v>8.9442719099991665E-3</v>
      </c>
      <c r="J1026" s="23">
        <v>3.0404709722440586E-17</v>
      </c>
      <c r="K1026" s="23">
        <v>3.0404709722440586E-17</v>
      </c>
      <c r="L1026" s="207"/>
      <c r="M1026" s="208"/>
      <c r="N1026" s="208"/>
      <c r="O1026" s="208"/>
      <c r="P1026" s="208"/>
      <c r="Q1026" s="208"/>
      <c r="R1026" s="208"/>
      <c r="S1026" s="208"/>
      <c r="T1026" s="208"/>
      <c r="U1026" s="208"/>
      <c r="V1026" s="208"/>
      <c r="W1026" s="208"/>
      <c r="X1026" s="208"/>
      <c r="Y1026" s="208"/>
      <c r="Z1026" s="208"/>
      <c r="AA1026" s="208"/>
      <c r="AB1026" s="208"/>
      <c r="AC1026" s="208"/>
      <c r="AD1026" s="208"/>
      <c r="AE1026" s="208"/>
      <c r="AF1026" s="208"/>
      <c r="AG1026" s="208"/>
      <c r="AH1026" s="208"/>
      <c r="AI1026" s="208"/>
      <c r="AJ1026" s="208"/>
      <c r="AK1026" s="208"/>
      <c r="AL1026" s="208"/>
      <c r="AM1026" s="208"/>
      <c r="AN1026" s="208"/>
      <c r="AO1026" s="208"/>
      <c r="AP1026" s="208"/>
      <c r="AQ1026" s="208"/>
      <c r="AR1026" s="208"/>
      <c r="AS1026" s="208"/>
      <c r="AT1026" s="208"/>
      <c r="AU1026" s="208"/>
      <c r="AV1026" s="208"/>
      <c r="AW1026" s="208"/>
      <c r="AX1026" s="208"/>
      <c r="AY1026" s="208"/>
      <c r="AZ1026" s="208"/>
      <c r="BA1026" s="208"/>
      <c r="BB1026" s="208"/>
      <c r="BC1026" s="208"/>
      <c r="BD1026" s="208"/>
      <c r="BE1026" s="208"/>
      <c r="BF1026" s="208"/>
      <c r="BG1026" s="208"/>
      <c r="BH1026" s="208"/>
      <c r="BI1026" s="208"/>
      <c r="BJ1026" s="208"/>
      <c r="BK1026" s="208"/>
      <c r="BL1026" s="208"/>
      <c r="BM1026" s="56"/>
    </row>
    <row r="1027" spans="1:65">
      <c r="A1027" s="29"/>
      <c r="B1027" s="3" t="s">
        <v>87</v>
      </c>
      <c r="C1027" s="28"/>
      <c r="D1027" s="13">
        <v>8.1536491499103539E-2</v>
      </c>
      <c r="E1027" s="13">
        <v>1.5202354861220294E-16</v>
      </c>
      <c r="F1027" s="13">
        <v>2.8063919972694164E-2</v>
      </c>
      <c r="G1027" s="13">
        <v>0.20157659187599405</v>
      </c>
      <c r="H1027" s="13">
        <v>5.6692370171359543E-2</v>
      </c>
      <c r="I1027" s="13">
        <v>5.590169943749479E-2</v>
      </c>
      <c r="J1027" s="13">
        <v>1.5202354861220294E-16</v>
      </c>
      <c r="K1027" s="13">
        <v>1.5202354861220294E-16</v>
      </c>
      <c r="L1027" s="15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29"/>
      <c r="B1028" s="3" t="s">
        <v>274</v>
      </c>
      <c r="C1028" s="28"/>
      <c r="D1028" s="13">
        <v>8.0286457791636456E-2</v>
      </c>
      <c r="E1028" s="13">
        <v>0.13714363978067001</v>
      </c>
      <c r="F1028" s="13">
        <v>6.5221086362536873E-3</v>
      </c>
      <c r="G1028" s="13">
        <v>3.412411173474017E-2</v>
      </c>
      <c r="H1028" s="13">
        <v>5.18578667971199E-2</v>
      </c>
      <c r="I1028" s="13">
        <v>-9.028508817546399E-2</v>
      </c>
      <c r="J1028" s="13">
        <v>0.13714363978067001</v>
      </c>
      <c r="K1028" s="13">
        <v>0.13714363978067001</v>
      </c>
      <c r="L1028" s="15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29"/>
      <c r="B1029" s="45" t="s">
        <v>275</v>
      </c>
      <c r="C1029" s="46"/>
      <c r="D1029" s="44">
        <v>1.1299999999999999</v>
      </c>
      <c r="E1029" s="44" t="s">
        <v>276</v>
      </c>
      <c r="F1029" s="44">
        <v>0.67</v>
      </c>
      <c r="G1029" s="44">
        <v>0</v>
      </c>
      <c r="H1029" s="44">
        <v>0.43</v>
      </c>
      <c r="I1029" s="44">
        <v>3.04</v>
      </c>
      <c r="J1029" s="44" t="s">
        <v>276</v>
      </c>
      <c r="K1029" s="44" t="s">
        <v>276</v>
      </c>
      <c r="L1029" s="15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B1030" s="30" t="s">
        <v>314</v>
      </c>
      <c r="C1030" s="20"/>
      <c r="D1030" s="20"/>
      <c r="E1030" s="20"/>
      <c r="F1030" s="20"/>
      <c r="G1030" s="20"/>
      <c r="H1030" s="20"/>
      <c r="I1030" s="20"/>
      <c r="J1030" s="20"/>
      <c r="K1030" s="20"/>
      <c r="BM1030" s="55"/>
    </row>
    <row r="1031" spans="1:65">
      <c r="BM1031" s="55"/>
    </row>
    <row r="1032" spans="1:65" ht="15">
      <c r="B1032" s="8" t="s">
        <v>625</v>
      </c>
      <c r="BM1032" s="27" t="s">
        <v>67</v>
      </c>
    </row>
    <row r="1033" spans="1:65" ht="15">
      <c r="A1033" s="24" t="s">
        <v>32</v>
      </c>
      <c r="B1033" s="18" t="s">
        <v>114</v>
      </c>
      <c r="C1033" s="15" t="s">
        <v>115</v>
      </c>
      <c r="D1033" s="16" t="s">
        <v>240</v>
      </c>
      <c r="E1033" s="17" t="s">
        <v>240</v>
      </c>
      <c r="F1033" s="17" t="s">
        <v>240</v>
      </c>
      <c r="G1033" s="17" t="s">
        <v>240</v>
      </c>
      <c r="H1033" s="17" t="s">
        <v>240</v>
      </c>
      <c r="I1033" s="17" t="s">
        <v>240</v>
      </c>
      <c r="J1033" s="17" t="s">
        <v>240</v>
      </c>
      <c r="K1033" s="17" t="s">
        <v>240</v>
      </c>
      <c r="L1033" s="17" t="s">
        <v>240</v>
      </c>
      <c r="M1033" s="17" t="s">
        <v>240</v>
      </c>
      <c r="N1033" s="17" t="s">
        <v>240</v>
      </c>
      <c r="O1033" s="17" t="s">
        <v>240</v>
      </c>
      <c r="P1033" s="17" t="s">
        <v>240</v>
      </c>
      <c r="Q1033" s="17" t="s">
        <v>240</v>
      </c>
      <c r="R1033" s="17" t="s">
        <v>240</v>
      </c>
      <c r="S1033" s="17" t="s">
        <v>240</v>
      </c>
      <c r="T1033" s="17" t="s">
        <v>240</v>
      </c>
      <c r="U1033" s="17" t="s">
        <v>240</v>
      </c>
      <c r="V1033" s="17" t="s">
        <v>240</v>
      </c>
      <c r="W1033" s="17" t="s">
        <v>240</v>
      </c>
      <c r="X1033" s="17" t="s">
        <v>240</v>
      </c>
      <c r="Y1033" s="17" t="s">
        <v>240</v>
      </c>
      <c r="Z1033" s="17" t="s">
        <v>240</v>
      </c>
      <c r="AA1033" s="17" t="s">
        <v>240</v>
      </c>
      <c r="AB1033" s="15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1</v>
      </c>
    </row>
    <row r="1034" spans="1:65">
      <c r="A1034" s="29"/>
      <c r="B1034" s="19" t="s">
        <v>241</v>
      </c>
      <c r="C1034" s="9" t="s">
        <v>241</v>
      </c>
      <c r="D1034" s="151" t="s">
        <v>243</v>
      </c>
      <c r="E1034" s="152" t="s">
        <v>244</v>
      </c>
      <c r="F1034" s="152" t="s">
        <v>245</v>
      </c>
      <c r="G1034" s="152" t="s">
        <v>246</v>
      </c>
      <c r="H1034" s="152" t="s">
        <v>248</v>
      </c>
      <c r="I1034" s="152" t="s">
        <v>249</v>
      </c>
      <c r="J1034" s="152" t="s">
        <v>250</v>
      </c>
      <c r="K1034" s="152" t="s">
        <v>251</v>
      </c>
      <c r="L1034" s="152" t="s">
        <v>252</v>
      </c>
      <c r="M1034" s="152" t="s">
        <v>253</v>
      </c>
      <c r="N1034" s="152" t="s">
        <v>254</v>
      </c>
      <c r="O1034" s="152" t="s">
        <v>255</v>
      </c>
      <c r="P1034" s="152" t="s">
        <v>256</v>
      </c>
      <c r="Q1034" s="152" t="s">
        <v>257</v>
      </c>
      <c r="R1034" s="152" t="s">
        <v>259</v>
      </c>
      <c r="S1034" s="152" t="s">
        <v>260</v>
      </c>
      <c r="T1034" s="152" t="s">
        <v>261</v>
      </c>
      <c r="U1034" s="152" t="s">
        <v>279</v>
      </c>
      <c r="V1034" s="152" t="s">
        <v>308</v>
      </c>
      <c r="W1034" s="152" t="s">
        <v>262</v>
      </c>
      <c r="X1034" s="152" t="s">
        <v>263</v>
      </c>
      <c r="Y1034" s="152" t="s">
        <v>281</v>
      </c>
      <c r="Z1034" s="152" t="s">
        <v>264</v>
      </c>
      <c r="AA1034" s="152" t="s">
        <v>265</v>
      </c>
      <c r="AB1034" s="15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 t="s">
        <v>3</v>
      </c>
    </row>
    <row r="1035" spans="1:65">
      <c r="A1035" s="29"/>
      <c r="B1035" s="19"/>
      <c r="C1035" s="9"/>
      <c r="D1035" s="10" t="s">
        <v>304</v>
      </c>
      <c r="E1035" s="11" t="s">
        <v>304</v>
      </c>
      <c r="F1035" s="11" t="s">
        <v>118</v>
      </c>
      <c r="G1035" s="11" t="s">
        <v>304</v>
      </c>
      <c r="H1035" s="11" t="s">
        <v>304</v>
      </c>
      <c r="I1035" s="11" t="s">
        <v>305</v>
      </c>
      <c r="J1035" s="11" t="s">
        <v>305</v>
      </c>
      <c r="K1035" s="11" t="s">
        <v>305</v>
      </c>
      <c r="L1035" s="11" t="s">
        <v>305</v>
      </c>
      <c r="M1035" s="11" t="s">
        <v>305</v>
      </c>
      <c r="N1035" s="11" t="s">
        <v>304</v>
      </c>
      <c r="O1035" s="11" t="s">
        <v>304</v>
      </c>
      <c r="P1035" s="11" t="s">
        <v>305</v>
      </c>
      <c r="Q1035" s="11" t="s">
        <v>304</v>
      </c>
      <c r="R1035" s="11" t="s">
        <v>305</v>
      </c>
      <c r="S1035" s="11" t="s">
        <v>304</v>
      </c>
      <c r="T1035" s="11" t="s">
        <v>305</v>
      </c>
      <c r="U1035" s="11" t="s">
        <v>305</v>
      </c>
      <c r="V1035" s="11" t="s">
        <v>304</v>
      </c>
      <c r="W1035" s="11" t="s">
        <v>305</v>
      </c>
      <c r="X1035" s="11" t="s">
        <v>305</v>
      </c>
      <c r="Y1035" s="11" t="s">
        <v>305</v>
      </c>
      <c r="Z1035" s="11" t="s">
        <v>304</v>
      </c>
      <c r="AA1035" s="11" t="s">
        <v>305</v>
      </c>
      <c r="AB1035" s="15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2</v>
      </c>
    </row>
    <row r="1036" spans="1:65">
      <c r="A1036" s="29"/>
      <c r="B1036" s="19"/>
      <c r="C1036" s="9"/>
      <c r="D1036" s="25"/>
      <c r="E1036" s="25"/>
      <c r="F1036" s="25"/>
      <c r="G1036" s="25"/>
      <c r="H1036" s="25"/>
      <c r="I1036" s="25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  <c r="AA1036" s="25"/>
      <c r="AB1036" s="15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3</v>
      </c>
    </row>
    <row r="1037" spans="1:65">
      <c r="A1037" s="29"/>
      <c r="B1037" s="18">
        <v>1</v>
      </c>
      <c r="C1037" s="14">
        <v>1</v>
      </c>
      <c r="D1037" s="21">
        <v>3.9300000000000006</v>
      </c>
      <c r="E1037" s="21">
        <v>3.62</v>
      </c>
      <c r="F1037" s="21">
        <v>3.65807650452517</v>
      </c>
      <c r="G1037" s="21">
        <v>3.1</v>
      </c>
      <c r="H1037" s="21">
        <v>3.46</v>
      </c>
      <c r="I1037" s="21">
        <v>3.4</v>
      </c>
      <c r="J1037" s="21">
        <v>3.4</v>
      </c>
      <c r="K1037" s="21">
        <v>3.8</v>
      </c>
      <c r="L1037" s="21">
        <v>4.2</v>
      </c>
      <c r="M1037" s="21">
        <v>3.1</v>
      </c>
      <c r="N1037" s="21">
        <v>3.19</v>
      </c>
      <c r="O1037" s="21">
        <v>3.41</v>
      </c>
      <c r="P1037" s="21">
        <v>3.6</v>
      </c>
      <c r="Q1037" s="21">
        <v>3.2962219535511883</v>
      </c>
      <c r="R1037" s="21">
        <v>3.8599999999999994</v>
      </c>
      <c r="S1037" s="21">
        <v>3.1269420000000001</v>
      </c>
      <c r="T1037" s="146" t="s">
        <v>96</v>
      </c>
      <c r="U1037" s="21">
        <v>3.3</v>
      </c>
      <c r="V1037" s="21">
        <v>4.16</v>
      </c>
      <c r="W1037" s="21">
        <v>3.7</v>
      </c>
      <c r="X1037" s="21">
        <v>3.71</v>
      </c>
      <c r="Y1037" s="21">
        <v>3.7</v>
      </c>
      <c r="Z1037" s="21">
        <v>3.07</v>
      </c>
      <c r="AA1037" s="21">
        <v>3.7</v>
      </c>
      <c r="AB1037" s="15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1</v>
      </c>
    </row>
    <row r="1038" spans="1:65">
      <c r="A1038" s="29"/>
      <c r="B1038" s="19">
        <v>1</v>
      </c>
      <c r="C1038" s="9">
        <v>2</v>
      </c>
      <c r="D1038" s="11">
        <v>4.03</v>
      </c>
      <c r="E1038" s="11">
        <v>3.78</v>
      </c>
      <c r="F1038" s="11">
        <v>3.5509499617877553</v>
      </c>
      <c r="G1038" s="11">
        <v>3.4</v>
      </c>
      <c r="H1038" s="11">
        <v>3.27</v>
      </c>
      <c r="I1038" s="11">
        <v>3.3</v>
      </c>
      <c r="J1038" s="11">
        <v>2.6</v>
      </c>
      <c r="K1038" s="11">
        <v>3</v>
      </c>
      <c r="L1038" s="11">
        <v>3.1</v>
      </c>
      <c r="M1038" s="11">
        <v>3.6</v>
      </c>
      <c r="N1038" s="11">
        <v>3.53</v>
      </c>
      <c r="O1038" s="11">
        <v>3.21</v>
      </c>
      <c r="P1038" s="11">
        <v>3.5</v>
      </c>
      <c r="Q1038" s="11">
        <v>3.4282263880579018</v>
      </c>
      <c r="R1038" s="11">
        <v>3.98</v>
      </c>
      <c r="S1038" s="11">
        <v>3.1776300000000002</v>
      </c>
      <c r="T1038" s="148" t="s">
        <v>96</v>
      </c>
      <c r="U1038" s="11">
        <v>3.57</v>
      </c>
      <c r="V1038" s="11">
        <v>3.87</v>
      </c>
      <c r="W1038" s="11">
        <v>3.5</v>
      </c>
      <c r="X1038" s="11">
        <v>3.24</v>
      </c>
      <c r="Y1038" s="11">
        <v>4.3</v>
      </c>
      <c r="Z1038" s="11">
        <v>3.28</v>
      </c>
      <c r="AA1038" s="11">
        <v>3.4</v>
      </c>
      <c r="AB1038" s="15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21</v>
      </c>
    </row>
    <row r="1039" spans="1:65">
      <c r="A1039" s="29"/>
      <c r="B1039" s="19">
        <v>1</v>
      </c>
      <c r="C1039" s="9">
        <v>3</v>
      </c>
      <c r="D1039" s="11">
        <v>3.72</v>
      </c>
      <c r="E1039" s="11">
        <v>3.39</v>
      </c>
      <c r="F1039" s="11">
        <v>3.7652594694061752</v>
      </c>
      <c r="G1039" s="11">
        <v>3.2</v>
      </c>
      <c r="H1039" s="11">
        <v>3.38</v>
      </c>
      <c r="I1039" s="11">
        <v>3.7</v>
      </c>
      <c r="J1039" s="11">
        <v>2.9</v>
      </c>
      <c r="K1039" s="11">
        <v>3.2</v>
      </c>
      <c r="L1039" s="11">
        <v>3.1</v>
      </c>
      <c r="M1039" s="11">
        <v>3.6</v>
      </c>
      <c r="N1039" s="11">
        <v>3.18</v>
      </c>
      <c r="O1039" s="11">
        <v>3.9600000000000004</v>
      </c>
      <c r="P1039" s="11">
        <v>3.6</v>
      </c>
      <c r="Q1039" s="11">
        <v>3.6610935506926423</v>
      </c>
      <c r="R1039" s="11">
        <v>4.01</v>
      </c>
      <c r="S1039" s="11">
        <v>3.1121500000000002</v>
      </c>
      <c r="T1039" s="148" t="s">
        <v>96</v>
      </c>
      <c r="U1039" s="11">
        <v>3.59</v>
      </c>
      <c r="V1039" s="11">
        <v>4.18</v>
      </c>
      <c r="W1039" s="11">
        <v>3.7</v>
      </c>
      <c r="X1039" s="11">
        <v>4.08</v>
      </c>
      <c r="Y1039" s="11">
        <v>3.1</v>
      </c>
      <c r="Z1039" s="11">
        <v>3.69</v>
      </c>
      <c r="AA1039" s="11">
        <v>3.4</v>
      </c>
      <c r="AB1039" s="15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16</v>
      </c>
    </row>
    <row r="1040" spans="1:65">
      <c r="A1040" s="29"/>
      <c r="B1040" s="19">
        <v>1</v>
      </c>
      <c r="C1040" s="9">
        <v>4</v>
      </c>
      <c r="D1040" s="11">
        <v>3.5</v>
      </c>
      <c r="E1040" s="11">
        <v>3.43</v>
      </c>
      <c r="F1040" s="11">
        <v>3.7617477705765956</v>
      </c>
      <c r="G1040" s="11">
        <v>3</v>
      </c>
      <c r="H1040" s="11">
        <v>3.42</v>
      </c>
      <c r="I1040" s="11">
        <v>3.7</v>
      </c>
      <c r="J1040" s="11">
        <v>3.6</v>
      </c>
      <c r="K1040" s="11">
        <v>3.3</v>
      </c>
      <c r="L1040" s="11">
        <v>3.7</v>
      </c>
      <c r="M1040" s="11">
        <v>3.3</v>
      </c>
      <c r="N1040" s="11">
        <v>3.51</v>
      </c>
      <c r="O1040" s="11">
        <v>3.57</v>
      </c>
      <c r="P1040" s="11">
        <v>3.4</v>
      </c>
      <c r="Q1040" s="11">
        <v>3.4801648285929905</v>
      </c>
      <c r="R1040" s="11">
        <v>4.1100000000000003</v>
      </c>
      <c r="S1040" s="149">
        <v>2.9618820000000001</v>
      </c>
      <c r="T1040" s="148" t="s">
        <v>96</v>
      </c>
      <c r="U1040" s="11">
        <v>3.95</v>
      </c>
      <c r="V1040" s="11">
        <v>3.9099999999999997</v>
      </c>
      <c r="W1040" s="11">
        <v>3.8</v>
      </c>
      <c r="X1040" s="11">
        <v>3.75</v>
      </c>
      <c r="Y1040" s="11">
        <v>4</v>
      </c>
      <c r="Z1040" s="11">
        <v>3.17</v>
      </c>
      <c r="AA1040" s="11">
        <v>3</v>
      </c>
      <c r="AB1040" s="15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3.5015340886279169</v>
      </c>
    </row>
    <row r="1041" spans="1:65">
      <c r="A1041" s="29"/>
      <c r="B1041" s="19">
        <v>1</v>
      </c>
      <c r="C1041" s="9">
        <v>5</v>
      </c>
      <c r="D1041" s="11">
        <v>3.97</v>
      </c>
      <c r="E1041" s="11">
        <v>3.72</v>
      </c>
      <c r="F1041" s="11">
        <v>3.48045570310643</v>
      </c>
      <c r="G1041" s="11">
        <v>3.4</v>
      </c>
      <c r="H1041" s="11">
        <v>3.36</v>
      </c>
      <c r="I1041" s="11">
        <v>3.4</v>
      </c>
      <c r="J1041" s="11">
        <v>2.8</v>
      </c>
      <c r="K1041" s="11">
        <v>3.7</v>
      </c>
      <c r="L1041" s="11">
        <v>3.4</v>
      </c>
      <c r="M1041" s="11">
        <v>3.8</v>
      </c>
      <c r="N1041" s="11">
        <v>3.54</v>
      </c>
      <c r="O1041" s="11">
        <v>2.96</v>
      </c>
      <c r="P1041" s="11">
        <v>3.6</v>
      </c>
      <c r="Q1041" s="11">
        <v>3.5280530080326571</v>
      </c>
      <c r="R1041" s="149">
        <v>4.4400000000000004</v>
      </c>
      <c r="S1041" s="11">
        <v>3.1964440000000001</v>
      </c>
      <c r="T1041" s="148" t="s">
        <v>96</v>
      </c>
      <c r="U1041" s="11">
        <v>3.79</v>
      </c>
      <c r="V1041" s="11">
        <v>3.95</v>
      </c>
      <c r="W1041" s="11">
        <v>3.8</v>
      </c>
      <c r="X1041" s="11">
        <v>3.26</v>
      </c>
      <c r="Y1041" s="11">
        <v>3.5</v>
      </c>
      <c r="Z1041" s="11">
        <v>3.54</v>
      </c>
      <c r="AA1041" s="11">
        <v>2.9</v>
      </c>
      <c r="AB1041" s="15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64</v>
      </c>
    </row>
    <row r="1042" spans="1:65">
      <c r="A1042" s="29"/>
      <c r="B1042" s="19">
        <v>1</v>
      </c>
      <c r="C1042" s="9">
        <v>6</v>
      </c>
      <c r="D1042" s="11">
        <v>3.26</v>
      </c>
      <c r="E1042" s="11">
        <v>3.23</v>
      </c>
      <c r="F1042" s="11">
        <v>3.8315889821018656</v>
      </c>
      <c r="G1042" s="11">
        <v>2.9</v>
      </c>
      <c r="H1042" s="11">
        <v>3.42</v>
      </c>
      <c r="I1042" s="11">
        <v>3.7</v>
      </c>
      <c r="J1042" s="11">
        <v>2.7</v>
      </c>
      <c r="K1042" s="11">
        <v>3.3</v>
      </c>
      <c r="L1042" s="11">
        <v>3.1</v>
      </c>
      <c r="M1042" s="11">
        <v>3.4</v>
      </c>
      <c r="N1042" s="11">
        <v>3.76</v>
      </c>
      <c r="O1042" s="11">
        <v>3.26</v>
      </c>
      <c r="P1042" s="11">
        <v>3.7</v>
      </c>
      <c r="Q1042" s="11">
        <v>3.6669253102211692</v>
      </c>
      <c r="R1042" s="11">
        <v>4.08</v>
      </c>
      <c r="S1042" s="11">
        <v>3.1326179999999999</v>
      </c>
      <c r="T1042" s="148" t="s">
        <v>96</v>
      </c>
      <c r="U1042" s="11">
        <v>3.79</v>
      </c>
      <c r="V1042" s="11">
        <v>4.05</v>
      </c>
      <c r="W1042" s="11">
        <v>3.5</v>
      </c>
      <c r="X1042" s="11">
        <v>3.15</v>
      </c>
      <c r="Y1042" s="11">
        <v>3.7</v>
      </c>
      <c r="Z1042" s="11">
        <v>3.34</v>
      </c>
      <c r="AA1042" s="11">
        <v>2.8</v>
      </c>
      <c r="AB1042" s="15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29"/>
      <c r="B1043" s="20" t="s">
        <v>271</v>
      </c>
      <c r="C1043" s="12"/>
      <c r="D1043" s="22">
        <v>3.7350000000000008</v>
      </c>
      <c r="E1043" s="22">
        <v>3.5283333333333338</v>
      </c>
      <c r="F1043" s="22">
        <v>3.6746797319173319</v>
      </c>
      <c r="G1043" s="22">
        <v>3.1666666666666661</v>
      </c>
      <c r="H1043" s="22">
        <v>3.3850000000000002</v>
      </c>
      <c r="I1043" s="22">
        <v>3.5333333333333328</v>
      </c>
      <c r="J1043" s="22">
        <v>3</v>
      </c>
      <c r="K1043" s="22">
        <v>3.3833333333333333</v>
      </c>
      <c r="L1043" s="22">
        <v>3.4333333333333336</v>
      </c>
      <c r="M1043" s="22">
        <v>3.4666666666666668</v>
      </c>
      <c r="N1043" s="22">
        <v>3.4516666666666667</v>
      </c>
      <c r="O1043" s="22">
        <v>3.3949999999999996</v>
      </c>
      <c r="P1043" s="22">
        <v>3.5666666666666664</v>
      </c>
      <c r="Q1043" s="22">
        <v>3.5101141731914249</v>
      </c>
      <c r="R1043" s="22">
        <v>4.080000000000001</v>
      </c>
      <c r="S1043" s="22">
        <v>3.1179443333333334</v>
      </c>
      <c r="T1043" s="22" t="s">
        <v>770</v>
      </c>
      <c r="U1043" s="22">
        <v>3.6649999999999996</v>
      </c>
      <c r="V1043" s="22">
        <v>4.0200000000000005</v>
      </c>
      <c r="W1043" s="22">
        <v>3.6666666666666665</v>
      </c>
      <c r="X1043" s="22">
        <v>3.5316666666666663</v>
      </c>
      <c r="Y1043" s="22">
        <v>3.7166666666666668</v>
      </c>
      <c r="Z1043" s="22">
        <v>3.3483333333333332</v>
      </c>
      <c r="AA1043" s="22">
        <v>3.1999999999999997</v>
      </c>
      <c r="AB1043" s="15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29"/>
      <c r="B1044" s="3" t="s">
        <v>272</v>
      </c>
      <c r="C1044" s="28"/>
      <c r="D1044" s="11">
        <v>3.8250000000000002</v>
      </c>
      <c r="E1044" s="11">
        <v>3.5250000000000004</v>
      </c>
      <c r="F1044" s="11">
        <v>3.7099121375508828</v>
      </c>
      <c r="G1044" s="11">
        <v>3.1500000000000004</v>
      </c>
      <c r="H1044" s="11">
        <v>3.4</v>
      </c>
      <c r="I1044" s="11">
        <v>3.55</v>
      </c>
      <c r="J1044" s="11">
        <v>2.8499999999999996</v>
      </c>
      <c r="K1044" s="11">
        <v>3.3</v>
      </c>
      <c r="L1044" s="11">
        <v>3.25</v>
      </c>
      <c r="M1044" s="11">
        <v>3.5</v>
      </c>
      <c r="N1044" s="11">
        <v>3.5199999999999996</v>
      </c>
      <c r="O1044" s="11">
        <v>3.335</v>
      </c>
      <c r="P1044" s="11">
        <v>3.6</v>
      </c>
      <c r="Q1044" s="11">
        <v>3.5041089183128236</v>
      </c>
      <c r="R1044" s="11">
        <v>4.0449999999999999</v>
      </c>
      <c r="S1044" s="11">
        <v>3.1297800000000002</v>
      </c>
      <c r="T1044" s="11" t="s">
        <v>770</v>
      </c>
      <c r="U1044" s="11">
        <v>3.69</v>
      </c>
      <c r="V1044" s="11">
        <v>4</v>
      </c>
      <c r="W1044" s="11">
        <v>3.7</v>
      </c>
      <c r="X1044" s="11">
        <v>3.4849999999999999</v>
      </c>
      <c r="Y1044" s="11">
        <v>3.7</v>
      </c>
      <c r="Z1044" s="11">
        <v>3.3099999999999996</v>
      </c>
      <c r="AA1044" s="11">
        <v>3.2</v>
      </c>
      <c r="AB1044" s="15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29"/>
      <c r="B1045" s="3" t="s">
        <v>273</v>
      </c>
      <c r="C1045" s="28"/>
      <c r="D1045" s="23">
        <v>0.3037597735053148</v>
      </c>
      <c r="E1045" s="23">
        <v>0.2127361433011952</v>
      </c>
      <c r="F1045" s="23">
        <v>0.13690415737784087</v>
      </c>
      <c r="G1045" s="23">
        <v>0.20655911179772887</v>
      </c>
      <c r="H1045" s="23">
        <v>6.6257075093909767E-2</v>
      </c>
      <c r="I1045" s="23">
        <v>0.18618986725025274</v>
      </c>
      <c r="J1045" s="23">
        <v>0.40496913462633005</v>
      </c>
      <c r="K1045" s="23">
        <v>0.30605010483034745</v>
      </c>
      <c r="L1045" s="23">
        <v>0.44572039067857894</v>
      </c>
      <c r="M1045" s="23">
        <v>0.2503331114069145</v>
      </c>
      <c r="N1045" s="23">
        <v>0.22569152989571103</v>
      </c>
      <c r="O1045" s="23">
        <v>0.34402034823539157</v>
      </c>
      <c r="P1045" s="23">
        <v>0.10327955589886455</v>
      </c>
      <c r="Q1045" s="23">
        <v>0.14216804221853405</v>
      </c>
      <c r="R1045" s="23">
        <v>0.19687559523719569</v>
      </c>
      <c r="S1045" s="23">
        <v>8.2957672526817336E-2</v>
      </c>
      <c r="T1045" s="23" t="s">
        <v>770</v>
      </c>
      <c r="U1045" s="23">
        <v>0.22818851855428673</v>
      </c>
      <c r="V1045" s="23">
        <v>0.13084341787036896</v>
      </c>
      <c r="W1045" s="23">
        <v>0.13662601021279461</v>
      </c>
      <c r="X1045" s="23">
        <v>0.37004954623221292</v>
      </c>
      <c r="Y1045" s="23">
        <v>0.41190613817551081</v>
      </c>
      <c r="Z1045" s="23">
        <v>0.23129346438381412</v>
      </c>
      <c r="AA1045" s="23">
        <v>0.35213633723318027</v>
      </c>
      <c r="AB1045" s="207"/>
      <c r="AC1045" s="208"/>
      <c r="AD1045" s="208"/>
      <c r="AE1045" s="208"/>
      <c r="AF1045" s="208"/>
      <c r="AG1045" s="208"/>
      <c r="AH1045" s="208"/>
      <c r="AI1045" s="208"/>
      <c r="AJ1045" s="208"/>
      <c r="AK1045" s="208"/>
      <c r="AL1045" s="208"/>
      <c r="AM1045" s="208"/>
      <c r="AN1045" s="208"/>
      <c r="AO1045" s="208"/>
      <c r="AP1045" s="208"/>
      <c r="AQ1045" s="208"/>
      <c r="AR1045" s="208"/>
      <c r="AS1045" s="208"/>
      <c r="AT1045" s="208"/>
      <c r="AU1045" s="208"/>
      <c r="AV1045" s="208"/>
      <c r="AW1045" s="208"/>
      <c r="AX1045" s="208"/>
      <c r="AY1045" s="208"/>
      <c r="AZ1045" s="208"/>
      <c r="BA1045" s="208"/>
      <c r="BB1045" s="208"/>
      <c r="BC1045" s="208"/>
      <c r="BD1045" s="208"/>
      <c r="BE1045" s="208"/>
      <c r="BF1045" s="208"/>
      <c r="BG1045" s="208"/>
      <c r="BH1045" s="208"/>
      <c r="BI1045" s="208"/>
      <c r="BJ1045" s="208"/>
      <c r="BK1045" s="208"/>
      <c r="BL1045" s="208"/>
      <c r="BM1045" s="56"/>
    </row>
    <row r="1046" spans="1:65">
      <c r="A1046" s="29"/>
      <c r="B1046" s="3" t="s">
        <v>87</v>
      </c>
      <c r="C1046" s="28"/>
      <c r="D1046" s="13">
        <v>8.13279179398433E-2</v>
      </c>
      <c r="E1046" s="13">
        <v>6.0293663665903212E-2</v>
      </c>
      <c r="F1046" s="13">
        <v>3.72560787240113E-2</v>
      </c>
      <c r="G1046" s="13">
        <v>6.5229193199282817E-2</v>
      </c>
      <c r="H1046" s="13">
        <v>1.9573729717550892E-2</v>
      </c>
      <c r="I1046" s="13">
        <v>5.2695245448184748E-2</v>
      </c>
      <c r="J1046" s="13">
        <v>0.13498971154211001</v>
      </c>
      <c r="K1046" s="13">
        <v>9.0458159063156879E-2</v>
      </c>
      <c r="L1046" s="13">
        <v>0.12982147301317831</v>
      </c>
      <c r="M1046" s="13">
        <v>7.2211474444302259E-2</v>
      </c>
      <c r="N1046" s="13">
        <v>6.53862471933494E-2</v>
      </c>
      <c r="O1046" s="13">
        <v>0.10133147223428324</v>
      </c>
      <c r="P1046" s="13">
        <v>2.8956884831457353E-2</v>
      </c>
      <c r="Q1046" s="13">
        <v>4.0502398270787207E-2</v>
      </c>
      <c r="R1046" s="13">
        <v>4.8253822362057754E-2</v>
      </c>
      <c r="S1046" s="13">
        <v>2.6606527781760911E-2</v>
      </c>
      <c r="T1046" s="13" t="s">
        <v>770</v>
      </c>
      <c r="U1046" s="13">
        <v>6.2261533029819037E-2</v>
      </c>
      <c r="V1046" s="13">
        <v>3.2548113898101728E-2</v>
      </c>
      <c r="W1046" s="13">
        <v>3.7261639148943988E-2</v>
      </c>
      <c r="X1046" s="13">
        <v>0.1047804283809947</v>
      </c>
      <c r="Y1046" s="13">
        <v>0.11082676363466658</v>
      </c>
      <c r="Z1046" s="13">
        <v>6.9077191951363109E-2</v>
      </c>
      <c r="AA1046" s="13">
        <v>0.11004260538536885</v>
      </c>
      <c r="AB1046" s="15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29"/>
      <c r="B1047" s="3" t="s">
        <v>274</v>
      </c>
      <c r="C1047" s="28"/>
      <c r="D1047" s="13">
        <v>6.6675321576997071E-2</v>
      </c>
      <c r="E1047" s="13">
        <v>7.6535724134327854E-3</v>
      </c>
      <c r="F1047" s="13">
        <v>4.944850996931538E-2</v>
      </c>
      <c r="G1047" s="13">
        <v>-9.5634488622805103E-2</v>
      </c>
      <c r="H1047" s="13">
        <v>-3.3280866522587771E-2</v>
      </c>
      <c r="I1047" s="13">
        <v>9.0815179577121707E-3</v>
      </c>
      <c r="J1047" s="13">
        <v>-0.14323267343213097</v>
      </c>
      <c r="K1047" s="13">
        <v>-3.3756848370681047E-2</v>
      </c>
      <c r="L1047" s="13">
        <v>-1.9477392927883197E-2</v>
      </c>
      <c r="M1047" s="13">
        <v>-9.9577559660180004E-3</v>
      </c>
      <c r="N1047" s="13">
        <v>-1.4241592598857378E-2</v>
      </c>
      <c r="O1047" s="13">
        <v>-3.0424975434028334E-2</v>
      </c>
      <c r="P1047" s="13">
        <v>1.8601154919577478E-2</v>
      </c>
      <c r="Q1047" s="13">
        <v>2.4503787044010128E-3</v>
      </c>
      <c r="R1047" s="13">
        <v>0.16520356413230219</v>
      </c>
      <c r="S1047" s="13">
        <v>-0.10954905638085444</v>
      </c>
      <c r="T1047" s="13" t="s">
        <v>770</v>
      </c>
      <c r="U1047" s="13">
        <v>4.6684083957079903E-2</v>
      </c>
      <c r="V1047" s="13">
        <v>0.14806821760094446</v>
      </c>
      <c r="W1047" s="13">
        <v>4.7160065805173179E-2</v>
      </c>
      <c r="X1047" s="13">
        <v>8.6055361096188943E-3</v>
      </c>
      <c r="Y1047" s="13">
        <v>6.143952124797103E-2</v>
      </c>
      <c r="Z1047" s="13">
        <v>-4.3752467180639631E-2</v>
      </c>
      <c r="AA1047" s="13">
        <v>-8.6114851660939795E-2</v>
      </c>
      <c r="AB1047" s="15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29"/>
      <c r="B1048" s="45" t="s">
        <v>275</v>
      </c>
      <c r="C1048" s="46"/>
      <c r="D1048" s="44">
        <v>0.99</v>
      </c>
      <c r="E1048" s="44">
        <v>0.04</v>
      </c>
      <c r="F1048" s="44">
        <v>0.71</v>
      </c>
      <c r="G1048" s="44">
        <v>1.62</v>
      </c>
      <c r="H1048" s="44">
        <v>0.62</v>
      </c>
      <c r="I1048" s="44">
        <v>0.06</v>
      </c>
      <c r="J1048" s="44">
        <v>2.39</v>
      </c>
      <c r="K1048" s="44">
        <v>0.63</v>
      </c>
      <c r="L1048" s="44">
        <v>0.4</v>
      </c>
      <c r="M1048" s="44">
        <v>0.24</v>
      </c>
      <c r="N1048" s="44">
        <v>0.31</v>
      </c>
      <c r="O1048" s="44">
        <v>0.56999999999999995</v>
      </c>
      <c r="P1048" s="44">
        <v>0.22</v>
      </c>
      <c r="Q1048" s="44">
        <v>0.04</v>
      </c>
      <c r="R1048" s="44">
        <v>2.58</v>
      </c>
      <c r="S1048" s="44">
        <v>1.85</v>
      </c>
      <c r="T1048" s="44">
        <v>6.81</v>
      </c>
      <c r="U1048" s="44">
        <v>0.67</v>
      </c>
      <c r="V1048" s="44">
        <v>2.2999999999999998</v>
      </c>
      <c r="W1048" s="44">
        <v>0.68</v>
      </c>
      <c r="X1048" s="44">
        <v>0.06</v>
      </c>
      <c r="Y1048" s="44">
        <v>0.91</v>
      </c>
      <c r="Z1048" s="44">
        <v>0.79</v>
      </c>
      <c r="AA1048" s="44">
        <v>1.47</v>
      </c>
      <c r="AB1048" s="15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B1049" s="30"/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  <c r="W1049" s="20"/>
      <c r="X1049" s="20"/>
      <c r="Y1049" s="20"/>
      <c r="Z1049" s="20"/>
      <c r="AA1049" s="20"/>
      <c r="BM1049" s="55"/>
    </row>
    <row r="1050" spans="1:65" ht="15">
      <c r="B1050" s="8" t="s">
        <v>626</v>
      </c>
      <c r="BM1050" s="27" t="s">
        <v>67</v>
      </c>
    </row>
    <row r="1051" spans="1:65" ht="15">
      <c r="A1051" s="24" t="s">
        <v>66</v>
      </c>
      <c r="B1051" s="18" t="s">
        <v>114</v>
      </c>
      <c r="C1051" s="15" t="s">
        <v>115</v>
      </c>
      <c r="D1051" s="16" t="s">
        <v>240</v>
      </c>
      <c r="E1051" s="17" t="s">
        <v>240</v>
      </c>
      <c r="F1051" s="17" t="s">
        <v>240</v>
      </c>
      <c r="G1051" s="17" t="s">
        <v>240</v>
      </c>
      <c r="H1051" s="17" t="s">
        <v>240</v>
      </c>
      <c r="I1051" s="17" t="s">
        <v>240</v>
      </c>
      <c r="J1051" s="17" t="s">
        <v>240</v>
      </c>
      <c r="K1051" s="17" t="s">
        <v>240</v>
      </c>
      <c r="L1051" s="17" t="s">
        <v>240</v>
      </c>
      <c r="M1051" s="17" t="s">
        <v>240</v>
      </c>
      <c r="N1051" s="17" t="s">
        <v>240</v>
      </c>
      <c r="O1051" s="17" t="s">
        <v>240</v>
      </c>
      <c r="P1051" s="17" t="s">
        <v>240</v>
      </c>
      <c r="Q1051" s="17" t="s">
        <v>240</v>
      </c>
      <c r="R1051" s="17" t="s">
        <v>240</v>
      </c>
      <c r="S1051" s="17" t="s">
        <v>240</v>
      </c>
      <c r="T1051" s="17" t="s">
        <v>240</v>
      </c>
      <c r="U1051" s="17" t="s">
        <v>240</v>
      </c>
      <c r="V1051" s="17" t="s">
        <v>240</v>
      </c>
      <c r="W1051" s="17" t="s">
        <v>240</v>
      </c>
      <c r="X1051" s="17" t="s">
        <v>240</v>
      </c>
      <c r="Y1051" s="17" t="s">
        <v>240</v>
      </c>
      <c r="Z1051" s="17" t="s">
        <v>240</v>
      </c>
      <c r="AA1051" s="17" t="s">
        <v>240</v>
      </c>
      <c r="AB1051" s="15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</v>
      </c>
    </row>
    <row r="1052" spans="1:65">
      <c r="A1052" s="29"/>
      <c r="B1052" s="19" t="s">
        <v>241</v>
      </c>
      <c r="C1052" s="9" t="s">
        <v>241</v>
      </c>
      <c r="D1052" s="151" t="s">
        <v>243</v>
      </c>
      <c r="E1052" s="152" t="s">
        <v>244</v>
      </c>
      <c r="F1052" s="152" t="s">
        <v>245</v>
      </c>
      <c r="G1052" s="152" t="s">
        <v>246</v>
      </c>
      <c r="H1052" s="152" t="s">
        <v>248</v>
      </c>
      <c r="I1052" s="152" t="s">
        <v>249</v>
      </c>
      <c r="J1052" s="152" t="s">
        <v>250</v>
      </c>
      <c r="K1052" s="152" t="s">
        <v>251</v>
      </c>
      <c r="L1052" s="152" t="s">
        <v>252</v>
      </c>
      <c r="M1052" s="152" t="s">
        <v>253</v>
      </c>
      <c r="N1052" s="152" t="s">
        <v>254</v>
      </c>
      <c r="O1052" s="152" t="s">
        <v>255</v>
      </c>
      <c r="P1052" s="152" t="s">
        <v>256</v>
      </c>
      <c r="Q1052" s="152" t="s">
        <v>257</v>
      </c>
      <c r="R1052" s="152" t="s">
        <v>258</v>
      </c>
      <c r="S1052" s="152" t="s">
        <v>259</v>
      </c>
      <c r="T1052" s="152" t="s">
        <v>261</v>
      </c>
      <c r="U1052" s="152" t="s">
        <v>279</v>
      </c>
      <c r="V1052" s="152" t="s">
        <v>280</v>
      </c>
      <c r="W1052" s="152" t="s">
        <v>262</v>
      </c>
      <c r="X1052" s="152" t="s">
        <v>263</v>
      </c>
      <c r="Y1052" s="152" t="s">
        <v>281</v>
      </c>
      <c r="Z1052" s="152" t="s">
        <v>264</v>
      </c>
      <c r="AA1052" s="152" t="s">
        <v>265</v>
      </c>
      <c r="AB1052" s="15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 t="s">
        <v>3</v>
      </c>
    </row>
    <row r="1053" spans="1:65">
      <c r="A1053" s="29"/>
      <c r="B1053" s="19"/>
      <c r="C1053" s="9"/>
      <c r="D1053" s="10" t="s">
        <v>118</v>
      </c>
      <c r="E1053" s="11" t="s">
        <v>118</v>
      </c>
      <c r="F1053" s="11" t="s">
        <v>118</v>
      </c>
      <c r="G1053" s="11" t="s">
        <v>304</v>
      </c>
      <c r="H1053" s="11" t="s">
        <v>304</v>
      </c>
      <c r="I1053" s="11" t="s">
        <v>305</v>
      </c>
      <c r="J1053" s="11" t="s">
        <v>305</v>
      </c>
      <c r="K1053" s="11" t="s">
        <v>305</v>
      </c>
      <c r="L1053" s="11" t="s">
        <v>305</v>
      </c>
      <c r="M1053" s="11" t="s">
        <v>305</v>
      </c>
      <c r="N1053" s="11" t="s">
        <v>305</v>
      </c>
      <c r="O1053" s="11" t="s">
        <v>304</v>
      </c>
      <c r="P1053" s="11" t="s">
        <v>305</v>
      </c>
      <c r="Q1053" s="11" t="s">
        <v>304</v>
      </c>
      <c r="R1053" s="11" t="s">
        <v>118</v>
      </c>
      <c r="S1053" s="11" t="s">
        <v>305</v>
      </c>
      <c r="T1053" s="11" t="s">
        <v>305</v>
      </c>
      <c r="U1053" s="11" t="s">
        <v>305</v>
      </c>
      <c r="V1053" s="11" t="s">
        <v>304</v>
      </c>
      <c r="W1053" s="11" t="s">
        <v>305</v>
      </c>
      <c r="X1053" s="11" t="s">
        <v>305</v>
      </c>
      <c r="Y1053" s="11" t="s">
        <v>305</v>
      </c>
      <c r="Z1053" s="11" t="s">
        <v>304</v>
      </c>
      <c r="AA1053" s="11" t="s">
        <v>305</v>
      </c>
      <c r="AB1053" s="15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0</v>
      </c>
    </row>
    <row r="1054" spans="1:65">
      <c r="A1054" s="29"/>
      <c r="B1054" s="19"/>
      <c r="C1054" s="9"/>
      <c r="D1054" s="25"/>
      <c r="E1054" s="25"/>
      <c r="F1054" s="25"/>
      <c r="G1054" s="25"/>
      <c r="H1054" s="25"/>
      <c r="I1054" s="25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  <c r="AA1054" s="25"/>
      <c r="AB1054" s="15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1</v>
      </c>
    </row>
    <row r="1055" spans="1:65">
      <c r="A1055" s="29"/>
      <c r="B1055" s="18">
        <v>1</v>
      </c>
      <c r="C1055" s="14">
        <v>1</v>
      </c>
      <c r="D1055" s="223">
        <v>62</v>
      </c>
      <c r="E1055" s="223">
        <v>66</v>
      </c>
      <c r="F1055" s="223">
        <v>66.338279488105627</v>
      </c>
      <c r="G1055" s="223">
        <v>65</v>
      </c>
      <c r="H1055" s="223">
        <v>58.42</v>
      </c>
      <c r="I1055" s="223">
        <v>66</v>
      </c>
      <c r="J1055" s="223">
        <v>66</v>
      </c>
      <c r="K1055" s="223">
        <v>65</v>
      </c>
      <c r="L1055" s="223">
        <v>68</v>
      </c>
      <c r="M1055" s="223">
        <v>66</v>
      </c>
      <c r="N1055" s="223">
        <v>66</v>
      </c>
      <c r="O1055" s="223">
        <v>72</v>
      </c>
      <c r="P1055" s="223">
        <v>63</v>
      </c>
      <c r="Q1055" s="223">
        <v>65.78669311136791</v>
      </c>
      <c r="R1055" s="223">
        <v>63</v>
      </c>
      <c r="S1055" s="223">
        <v>62.5</v>
      </c>
      <c r="T1055" s="223">
        <v>71</v>
      </c>
      <c r="U1055" s="223">
        <v>65</v>
      </c>
      <c r="V1055" s="223">
        <v>66</v>
      </c>
      <c r="W1055" s="223">
        <v>66</v>
      </c>
      <c r="X1055" s="235">
        <v>61</v>
      </c>
      <c r="Y1055" s="223">
        <v>66</v>
      </c>
      <c r="Z1055" s="223">
        <v>61</v>
      </c>
      <c r="AA1055" s="223">
        <v>62</v>
      </c>
      <c r="AB1055" s="224"/>
      <c r="AC1055" s="225"/>
      <c r="AD1055" s="225"/>
      <c r="AE1055" s="225"/>
      <c r="AF1055" s="225"/>
      <c r="AG1055" s="225"/>
      <c r="AH1055" s="225"/>
      <c r="AI1055" s="225"/>
      <c r="AJ1055" s="225"/>
      <c r="AK1055" s="225"/>
      <c r="AL1055" s="225"/>
      <c r="AM1055" s="225"/>
      <c r="AN1055" s="225"/>
      <c r="AO1055" s="225"/>
      <c r="AP1055" s="225"/>
      <c r="AQ1055" s="225"/>
      <c r="AR1055" s="225"/>
      <c r="AS1055" s="225"/>
      <c r="AT1055" s="225"/>
      <c r="AU1055" s="225"/>
      <c r="AV1055" s="225"/>
      <c r="AW1055" s="225"/>
      <c r="AX1055" s="225"/>
      <c r="AY1055" s="225"/>
      <c r="AZ1055" s="225"/>
      <c r="BA1055" s="225"/>
      <c r="BB1055" s="225"/>
      <c r="BC1055" s="225"/>
      <c r="BD1055" s="225"/>
      <c r="BE1055" s="225"/>
      <c r="BF1055" s="225"/>
      <c r="BG1055" s="225"/>
      <c r="BH1055" s="225"/>
      <c r="BI1055" s="225"/>
      <c r="BJ1055" s="225"/>
      <c r="BK1055" s="225"/>
      <c r="BL1055" s="225"/>
      <c r="BM1055" s="226">
        <v>1</v>
      </c>
    </row>
    <row r="1056" spans="1:65">
      <c r="A1056" s="29"/>
      <c r="B1056" s="19">
        <v>1</v>
      </c>
      <c r="C1056" s="9">
        <v>2</v>
      </c>
      <c r="D1056" s="227">
        <v>64</v>
      </c>
      <c r="E1056" s="227">
        <v>66</v>
      </c>
      <c r="F1056" s="227">
        <v>66.055289934524168</v>
      </c>
      <c r="G1056" s="227">
        <v>69</v>
      </c>
      <c r="H1056" s="227">
        <v>62.58</v>
      </c>
      <c r="I1056" s="227">
        <v>68</v>
      </c>
      <c r="J1056" s="227">
        <v>65</v>
      </c>
      <c r="K1056" s="227">
        <v>64</v>
      </c>
      <c r="L1056" s="227">
        <v>67</v>
      </c>
      <c r="M1056" s="227">
        <v>67</v>
      </c>
      <c r="N1056" s="227">
        <v>66</v>
      </c>
      <c r="O1056" s="227">
        <v>72</v>
      </c>
      <c r="P1056" s="227">
        <v>65</v>
      </c>
      <c r="Q1056" s="227">
        <v>65.756667285556787</v>
      </c>
      <c r="R1056" s="227">
        <v>64</v>
      </c>
      <c r="S1056" s="227">
        <v>67.400000000000006</v>
      </c>
      <c r="T1056" s="227">
        <v>69</v>
      </c>
      <c r="U1056" s="227">
        <v>67</v>
      </c>
      <c r="V1056" s="227">
        <v>67</v>
      </c>
      <c r="W1056" s="227">
        <v>65</v>
      </c>
      <c r="X1056" s="232">
        <v>60</v>
      </c>
      <c r="Y1056" s="227">
        <v>65</v>
      </c>
      <c r="Z1056" s="227">
        <v>63</v>
      </c>
      <c r="AA1056" s="227">
        <v>60</v>
      </c>
      <c r="AB1056" s="224"/>
      <c r="AC1056" s="225"/>
      <c r="AD1056" s="225"/>
      <c r="AE1056" s="225"/>
      <c r="AF1056" s="225"/>
      <c r="AG1056" s="225"/>
      <c r="AH1056" s="225"/>
      <c r="AI1056" s="225"/>
      <c r="AJ1056" s="225"/>
      <c r="AK1056" s="225"/>
      <c r="AL1056" s="225"/>
      <c r="AM1056" s="225"/>
      <c r="AN1056" s="225"/>
      <c r="AO1056" s="225"/>
      <c r="AP1056" s="225"/>
      <c r="AQ1056" s="225"/>
      <c r="AR1056" s="225"/>
      <c r="AS1056" s="225"/>
      <c r="AT1056" s="225"/>
      <c r="AU1056" s="225"/>
      <c r="AV1056" s="225"/>
      <c r="AW1056" s="225"/>
      <c r="AX1056" s="225"/>
      <c r="AY1056" s="225"/>
      <c r="AZ1056" s="225"/>
      <c r="BA1056" s="225"/>
      <c r="BB1056" s="225"/>
      <c r="BC1056" s="225"/>
      <c r="BD1056" s="225"/>
      <c r="BE1056" s="225"/>
      <c r="BF1056" s="225"/>
      <c r="BG1056" s="225"/>
      <c r="BH1056" s="225"/>
      <c r="BI1056" s="225"/>
      <c r="BJ1056" s="225"/>
      <c r="BK1056" s="225"/>
      <c r="BL1056" s="225"/>
      <c r="BM1056" s="226">
        <v>22</v>
      </c>
    </row>
    <row r="1057" spans="1:65">
      <c r="A1057" s="29"/>
      <c r="B1057" s="19">
        <v>1</v>
      </c>
      <c r="C1057" s="9">
        <v>3</v>
      </c>
      <c r="D1057" s="227">
        <v>64</v>
      </c>
      <c r="E1057" s="227">
        <v>66</v>
      </c>
      <c r="F1057" s="227">
        <v>67.633248092102306</v>
      </c>
      <c r="G1057" s="227">
        <v>69</v>
      </c>
      <c r="H1057" s="227">
        <v>61.4</v>
      </c>
      <c r="I1057" s="227">
        <v>67</v>
      </c>
      <c r="J1057" s="227">
        <v>65</v>
      </c>
      <c r="K1057" s="227">
        <v>64</v>
      </c>
      <c r="L1057" s="227">
        <v>68</v>
      </c>
      <c r="M1057" s="227">
        <v>69</v>
      </c>
      <c r="N1057" s="227">
        <v>66</v>
      </c>
      <c r="O1057" s="227">
        <v>71</v>
      </c>
      <c r="P1057" s="227">
        <v>64</v>
      </c>
      <c r="Q1057" s="227">
        <v>66.930271406987558</v>
      </c>
      <c r="R1057" s="227">
        <v>64</v>
      </c>
      <c r="S1057" s="227">
        <v>68</v>
      </c>
      <c r="T1057" s="227">
        <v>67</v>
      </c>
      <c r="U1057" s="227">
        <v>63</v>
      </c>
      <c r="V1057" s="227">
        <v>65</v>
      </c>
      <c r="W1057" s="227">
        <v>67</v>
      </c>
      <c r="X1057" s="232">
        <v>61</v>
      </c>
      <c r="Y1057" s="227">
        <v>65</v>
      </c>
      <c r="Z1057" s="227">
        <v>63</v>
      </c>
      <c r="AA1057" s="227">
        <v>63</v>
      </c>
      <c r="AB1057" s="224"/>
      <c r="AC1057" s="225"/>
      <c r="AD1057" s="225"/>
      <c r="AE1057" s="225"/>
      <c r="AF1057" s="225"/>
      <c r="AG1057" s="225"/>
      <c r="AH1057" s="225"/>
      <c r="AI1057" s="225"/>
      <c r="AJ1057" s="225"/>
      <c r="AK1057" s="225"/>
      <c r="AL1057" s="225"/>
      <c r="AM1057" s="225"/>
      <c r="AN1057" s="225"/>
      <c r="AO1057" s="225"/>
      <c r="AP1057" s="225"/>
      <c r="AQ1057" s="225"/>
      <c r="AR1057" s="225"/>
      <c r="AS1057" s="225"/>
      <c r="AT1057" s="225"/>
      <c r="AU1057" s="225"/>
      <c r="AV1057" s="225"/>
      <c r="AW1057" s="225"/>
      <c r="AX1057" s="225"/>
      <c r="AY1057" s="225"/>
      <c r="AZ1057" s="225"/>
      <c r="BA1057" s="225"/>
      <c r="BB1057" s="225"/>
      <c r="BC1057" s="225"/>
      <c r="BD1057" s="225"/>
      <c r="BE1057" s="225"/>
      <c r="BF1057" s="225"/>
      <c r="BG1057" s="225"/>
      <c r="BH1057" s="225"/>
      <c r="BI1057" s="225"/>
      <c r="BJ1057" s="225"/>
      <c r="BK1057" s="225"/>
      <c r="BL1057" s="225"/>
      <c r="BM1057" s="226">
        <v>16</v>
      </c>
    </row>
    <row r="1058" spans="1:65">
      <c r="A1058" s="29"/>
      <c r="B1058" s="19">
        <v>1</v>
      </c>
      <c r="C1058" s="9">
        <v>4</v>
      </c>
      <c r="D1058" s="227">
        <v>63</v>
      </c>
      <c r="E1058" s="227">
        <v>66</v>
      </c>
      <c r="F1058" s="227">
        <v>66.467973762016726</v>
      </c>
      <c r="G1058" s="227">
        <v>65</v>
      </c>
      <c r="H1058" s="227">
        <v>60.26</v>
      </c>
      <c r="I1058" s="227">
        <v>67</v>
      </c>
      <c r="J1058" s="227">
        <v>65</v>
      </c>
      <c r="K1058" s="227">
        <v>63</v>
      </c>
      <c r="L1058" s="227">
        <v>70</v>
      </c>
      <c r="M1058" s="227">
        <v>67</v>
      </c>
      <c r="N1058" s="227">
        <v>67</v>
      </c>
      <c r="O1058" s="227">
        <v>70</v>
      </c>
      <c r="P1058" s="227">
        <v>64</v>
      </c>
      <c r="Q1058" s="227">
        <v>65.813060010832132</v>
      </c>
      <c r="R1058" s="227">
        <v>63</v>
      </c>
      <c r="S1058" s="227">
        <v>67.099999999999994</v>
      </c>
      <c r="T1058" s="227">
        <v>68</v>
      </c>
      <c r="U1058" s="227">
        <v>66</v>
      </c>
      <c r="V1058" s="227">
        <v>65</v>
      </c>
      <c r="W1058" s="227">
        <v>70</v>
      </c>
      <c r="X1058" s="232">
        <v>60</v>
      </c>
      <c r="Y1058" s="227">
        <v>64</v>
      </c>
      <c r="Z1058" s="227">
        <v>63</v>
      </c>
      <c r="AA1058" s="227">
        <v>61</v>
      </c>
      <c r="AB1058" s="224"/>
      <c r="AC1058" s="225"/>
      <c r="AD1058" s="225"/>
      <c r="AE1058" s="225"/>
      <c r="AF1058" s="225"/>
      <c r="AG1058" s="225"/>
      <c r="AH1058" s="225"/>
      <c r="AI1058" s="225"/>
      <c r="AJ1058" s="225"/>
      <c r="AK1058" s="225"/>
      <c r="AL1058" s="225"/>
      <c r="AM1058" s="225"/>
      <c r="AN1058" s="225"/>
      <c r="AO1058" s="225"/>
      <c r="AP1058" s="225"/>
      <c r="AQ1058" s="225"/>
      <c r="AR1058" s="225"/>
      <c r="AS1058" s="225"/>
      <c r="AT1058" s="225"/>
      <c r="AU1058" s="225"/>
      <c r="AV1058" s="225"/>
      <c r="AW1058" s="225"/>
      <c r="AX1058" s="225"/>
      <c r="AY1058" s="225"/>
      <c r="AZ1058" s="225"/>
      <c r="BA1058" s="225"/>
      <c r="BB1058" s="225"/>
      <c r="BC1058" s="225"/>
      <c r="BD1058" s="225"/>
      <c r="BE1058" s="225"/>
      <c r="BF1058" s="225"/>
      <c r="BG1058" s="225"/>
      <c r="BH1058" s="225"/>
      <c r="BI1058" s="225"/>
      <c r="BJ1058" s="225"/>
      <c r="BK1058" s="225"/>
      <c r="BL1058" s="225"/>
      <c r="BM1058" s="226">
        <v>65.48558413407676</v>
      </c>
    </row>
    <row r="1059" spans="1:65">
      <c r="A1059" s="29"/>
      <c r="B1059" s="19">
        <v>1</v>
      </c>
      <c r="C1059" s="9">
        <v>5</v>
      </c>
      <c r="D1059" s="227">
        <v>65</v>
      </c>
      <c r="E1059" s="227">
        <v>65</v>
      </c>
      <c r="F1059" s="227">
        <v>64.141868184688121</v>
      </c>
      <c r="G1059" s="227">
        <v>66</v>
      </c>
      <c r="H1059" s="227">
        <v>61.84</v>
      </c>
      <c r="I1059" s="227">
        <v>68</v>
      </c>
      <c r="J1059" s="227">
        <v>66</v>
      </c>
      <c r="K1059" s="227">
        <v>64</v>
      </c>
      <c r="L1059" s="227">
        <v>68</v>
      </c>
      <c r="M1059" s="227">
        <v>66</v>
      </c>
      <c r="N1059" s="227">
        <v>65</v>
      </c>
      <c r="O1059" s="227">
        <v>68</v>
      </c>
      <c r="P1059" s="227">
        <v>63</v>
      </c>
      <c r="Q1059" s="227">
        <v>63.889037286006513</v>
      </c>
      <c r="R1059" s="227">
        <v>61</v>
      </c>
      <c r="S1059" s="227">
        <v>65.2</v>
      </c>
      <c r="T1059" s="227">
        <v>69</v>
      </c>
      <c r="U1059" s="227">
        <v>64</v>
      </c>
      <c r="V1059" s="227">
        <v>66</v>
      </c>
      <c r="W1059" s="227">
        <v>71</v>
      </c>
      <c r="X1059" s="232">
        <v>59</v>
      </c>
      <c r="Y1059" s="227">
        <v>68</v>
      </c>
      <c r="Z1059" s="227">
        <v>63</v>
      </c>
      <c r="AA1059" s="227">
        <v>61</v>
      </c>
      <c r="AB1059" s="224"/>
      <c r="AC1059" s="225"/>
      <c r="AD1059" s="225"/>
      <c r="AE1059" s="225"/>
      <c r="AF1059" s="225"/>
      <c r="AG1059" s="225"/>
      <c r="AH1059" s="225"/>
      <c r="AI1059" s="225"/>
      <c r="AJ1059" s="225"/>
      <c r="AK1059" s="225"/>
      <c r="AL1059" s="225"/>
      <c r="AM1059" s="225"/>
      <c r="AN1059" s="225"/>
      <c r="AO1059" s="225"/>
      <c r="AP1059" s="225"/>
      <c r="AQ1059" s="225"/>
      <c r="AR1059" s="225"/>
      <c r="AS1059" s="225"/>
      <c r="AT1059" s="225"/>
      <c r="AU1059" s="225"/>
      <c r="AV1059" s="225"/>
      <c r="AW1059" s="225"/>
      <c r="AX1059" s="225"/>
      <c r="AY1059" s="225"/>
      <c r="AZ1059" s="225"/>
      <c r="BA1059" s="225"/>
      <c r="BB1059" s="225"/>
      <c r="BC1059" s="225"/>
      <c r="BD1059" s="225"/>
      <c r="BE1059" s="225"/>
      <c r="BF1059" s="225"/>
      <c r="BG1059" s="225"/>
      <c r="BH1059" s="225"/>
      <c r="BI1059" s="225"/>
      <c r="BJ1059" s="225"/>
      <c r="BK1059" s="225"/>
      <c r="BL1059" s="225"/>
      <c r="BM1059" s="226">
        <v>65</v>
      </c>
    </row>
    <row r="1060" spans="1:65">
      <c r="A1060" s="29"/>
      <c r="B1060" s="19">
        <v>1</v>
      </c>
      <c r="C1060" s="9">
        <v>6</v>
      </c>
      <c r="D1060" s="227">
        <v>62</v>
      </c>
      <c r="E1060" s="227">
        <v>64</v>
      </c>
      <c r="F1060" s="227">
        <v>64.660354442268954</v>
      </c>
      <c r="G1060" s="227">
        <v>66</v>
      </c>
      <c r="H1060" s="227">
        <v>59.3</v>
      </c>
      <c r="I1060" s="227">
        <v>67</v>
      </c>
      <c r="J1060" s="227">
        <v>63</v>
      </c>
      <c r="K1060" s="227">
        <v>63</v>
      </c>
      <c r="L1060" s="227">
        <v>67</v>
      </c>
      <c r="M1060" s="227">
        <v>67</v>
      </c>
      <c r="N1060" s="227">
        <v>66</v>
      </c>
      <c r="O1060" s="227">
        <v>72</v>
      </c>
      <c r="P1060" s="227">
        <v>64</v>
      </c>
      <c r="Q1060" s="227">
        <v>66.83786749813197</v>
      </c>
      <c r="R1060" s="227">
        <v>65</v>
      </c>
      <c r="S1060" s="227">
        <v>69.7</v>
      </c>
      <c r="T1060" s="227">
        <v>68</v>
      </c>
      <c r="U1060" s="227">
        <v>63</v>
      </c>
      <c r="V1060" s="227">
        <v>67</v>
      </c>
      <c r="W1060" s="227">
        <v>67</v>
      </c>
      <c r="X1060" s="232">
        <v>59</v>
      </c>
      <c r="Y1060" s="227">
        <v>68</v>
      </c>
      <c r="Z1060" s="227">
        <v>62</v>
      </c>
      <c r="AA1060" s="227">
        <v>60</v>
      </c>
      <c r="AB1060" s="224"/>
      <c r="AC1060" s="225"/>
      <c r="AD1060" s="225"/>
      <c r="AE1060" s="225"/>
      <c r="AF1060" s="225"/>
      <c r="AG1060" s="225"/>
      <c r="AH1060" s="225"/>
      <c r="AI1060" s="225"/>
      <c r="AJ1060" s="225"/>
      <c r="AK1060" s="225"/>
      <c r="AL1060" s="225"/>
      <c r="AM1060" s="225"/>
      <c r="AN1060" s="225"/>
      <c r="AO1060" s="225"/>
      <c r="AP1060" s="225"/>
      <c r="AQ1060" s="225"/>
      <c r="AR1060" s="225"/>
      <c r="AS1060" s="225"/>
      <c r="AT1060" s="225"/>
      <c r="AU1060" s="225"/>
      <c r="AV1060" s="225"/>
      <c r="AW1060" s="225"/>
      <c r="AX1060" s="225"/>
      <c r="AY1060" s="225"/>
      <c r="AZ1060" s="225"/>
      <c r="BA1060" s="225"/>
      <c r="BB1060" s="225"/>
      <c r="BC1060" s="225"/>
      <c r="BD1060" s="225"/>
      <c r="BE1060" s="225"/>
      <c r="BF1060" s="225"/>
      <c r="BG1060" s="225"/>
      <c r="BH1060" s="225"/>
      <c r="BI1060" s="225"/>
      <c r="BJ1060" s="225"/>
      <c r="BK1060" s="225"/>
      <c r="BL1060" s="225"/>
      <c r="BM1060" s="228"/>
    </row>
    <row r="1061" spans="1:65">
      <c r="A1061" s="29"/>
      <c r="B1061" s="20" t="s">
        <v>271</v>
      </c>
      <c r="C1061" s="12"/>
      <c r="D1061" s="229">
        <v>63.333333333333336</v>
      </c>
      <c r="E1061" s="229">
        <v>65.5</v>
      </c>
      <c r="F1061" s="229">
        <v>65.88283565061765</v>
      </c>
      <c r="G1061" s="229">
        <v>66.666666666666671</v>
      </c>
      <c r="H1061" s="229">
        <v>60.633333333333333</v>
      </c>
      <c r="I1061" s="229">
        <v>67.166666666666671</v>
      </c>
      <c r="J1061" s="229">
        <v>65</v>
      </c>
      <c r="K1061" s="229">
        <v>63.833333333333336</v>
      </c>
      <c r="L1061" s="229">
        <v>68</v>
      </c>
      <c r="M1061" s="229">
        <v>67</v>
      </c>
      <c r="N1061" s="229">
        <v>66</v>
      </c>
      <c r="O1061" s="229">
        <v>70.833333333333329</v>
      </c>
      <c r="P1061" s="229">
        <v>63.833333333333336</v>
      </c>
      <c r="Q1061" s="229">
        <v>65.835599433147152</v>
      </c>
      <c r="R1061" s="229">
        <v>63.333333333333336</v>
      </c>
      <c r="S1061" s="229">
        <v>66.649999999999991</v>
      </c>
      <c r="T1061" s="229">
        <v>68.666666666666671</v>
      </c>
      <c r="U1061" s="229">
        <v>64.666666666666671</v>
      </c>
      <c r="V1061" s="229">
        <v>66</v>
      </c>
      <c r="W1061" s="229">
        <v>67.666666666666671</v>
      </c>
      <c r="X1061" s="229">
        <v>60</v>
      </c>
      <c r="Y1061" s="229">
        <v>66</v>
      </c>
      <c r="Z1061" s="229">
        <v>62.5</v>
      </c>
      <c r="AA1061" s="229">
        <v>61.166666666666664</v>
      </c>
      <c r="AB1061" s="224"/>
      <c r="AC1061" s="225"/>
      <c r="AD1061" s="225"/>
      <c r="AE1061" s="225"/>
      <c r="AF1061" s="225"/>
      <c r="AG1061" s="225"/>
      <c r="AH1061" s="225"/>
      <c r="AI1061" s="225"/>
      <c r="AJ1061" s="225"/>
      <c r="AK1061" s="225"/>
      <c r="AL1061" s="225"/>
      <c r="AM1061" s="225"/>
      <c r="AN1061" s="225"/>
      <c r="AO1061" s="225"/>
      <c r="AP1061" s="225"/>
      <c r="AQ1061" s="225"/>
      <c r="AR1061" s="225"/>
      <c r="AS1061" s="225"/>
      <c r="AT1061" s="225"/>
      <c r="AU1061" s="225"/>
      <c r="AV1061" s="225"/>
      <c r="AW1061" s="225"/>
      <c r="AX1061" s="225"/>
      <c r="AY1061" s="225"/>
      <c r="AZ1061" s="225"/>
      <c r="BA1061" s="225"/>
      <c r="BB1061" s="225"/>
      <c r="BC1061" s="225"/>
      <c r="BD1061" s="225"/>
      <c r="BE1061" s="225"/>
      <c r="BF1061" s="225"/>
      <c r="BG1061" s="225"/>
      <c r="BH1061" s="225"/>
      <c r="BI1061" s="225"/>
      <c r="BJ1061" s="225"/>
      <c r="BK1061" s="225"/>
      <c r="BL1061" s="225"/>
      <c r="BM1061" s="228"/>
    </row>
    <row r="1062" spans="1:65">
      <c r="A1062" s="29"/>
      <c r="B1062" s="3" t="s">
        <v>272</v>
      </c>
      <c r="C1062" s="28"/>
      <c r="D1062" s="227">
        <v>63.5</v>
      </c>
      <c r="E1062" s="227">
        <v>66</v>
      </c>
      <c r="F1062" s="227">
        <v>66.196784711314905</v>
      </c>
      <c r="G1062" s="227">
        <v>66</v>
      </c>
      <c r="H1062" s="227">
        <v>60.83</v>
      </c>
      <c r="I1062" s="227">
        <v>67</v>
      </c>
      <c r="J1062" s="227">
        <v>65</v>
      </c>
      <c r="K1062" s="227">
        <v>64</v>
      </c>
      <c r="L1062" s="227">
        <v>68</v>
      </c>
      <c r="M1062" s="227">
        <v>67</v>
      </c>
      <c r="N1062" s="227">
        <v>66</v>
      </c>
      <c r="O1062" s="227">
        <v>71.5</v>
      </c>
      <c r="P1062" s="227">
        <v>64</v>
      </c>
      <c r="Q1062" s="227">
        <v>65.799876561100021</v>
      </c>
      <c r="R1062" s="227">
        <v>63.5</v>
      </c>
      <c r="S1062" s="227">
        <v>67.25</v>
      </c>
      <c r="T1062" s="227">
        <v>68.5</v>
      </c>
      <c r="U1062" s="227">
        <v>64.5</v>
      </c>
      <c r="V1062" s="227">
        <v>66</v>
      </c>
      <c r="W1062" s="227">
        <v>67</v>
      </c>
      <c r="X1062" s="227">
        <v>60</v>
      </c>
      <c r="Y1062" s="227">
        <v>65.5</v>
      </c>
      <c r="Z1062" s="227">
        <v>63</v>
      </c>
      <c r="AA1062" s="227">
        <v>61</v>
      </c>
      <c r="AB1062" s="224"/>
      <c r="AC1062" s="225"/>
      <c r="AD1062" s="225"/>
      <c r="AE1062" s="225"/>
      <c r="AF1062" s="225"/>
      <c r="AG1062" s="225"/>
      <c r="AH1062" s="225"/>
      <c r="AI1062" s="225"/>
      <c r="AJ1062" s="225"/>
      <c r="AK1062" s="225"/>
      <c r="AL1062" s="225"/>
      <c r="AM1062" s="225"/>
      <c r="AN1062" s="225"/>
      <c r="AO1062" s="225"/>
      <c r="AP1062" s="225"/>
      <c r="AQ1062" s="225"/>
      <c r="AR1062" s="225"/>
      <c r="AS1062" s="225"/>
      <c r="AT1062" s="225"/>
      <c r="AU1062" s="225"/>
      <c r="AV1062" s="225"/>
      <c r="AW1062" s="225"/>
      <c r="AX1062" s="225"/>
      <c r="AY1062" s="225"/>
      <c r="AZ1062" s="225"/>
      <c r="BA1062" s="225"/>
      <c r="BB1062" s="225"/>
      <c r="BC1062" s="225"/>
      <c r="BD1062" s="225"/>
      <c r="BE1062" s="225"/>
      <c r="BF1062" s="225"/>
      <c r="BG1062" s="225"/>
      <c r="BH1062" s="225"/>
      <c r="BI1062" s="225"/>
      <c r="BJ1062" s="225"/>
      <c r="BK1062" s="225"/>
      <c r="BL1062" s="225"/>
      <c r="BM1062" s="228"/>
    </row>
    <row r="1063" spans="1:65">
      <c r="A1063" s="29"/>
      <c r="B1063" s="3" t="s">
        <v>273</v>
      </c>
      <c r="C1063" s="28"/>
      <c r="D1063" s="219">
        <v>1.2110601416389966</v>
      </c>
      <c r="E1063" s="219">
        <v>0.83666002653407556</v>
      </c>
      <c r="F1063" s="219">
        <v>1.2781962224987375</v>
      </c>
      <c r="G1063" s="219">
        <v>1.8618986725025255</v>
      </c>
      <c r="H1063" s="219">
        <v>1.5905554585322281</v>
      </c>
      <c r="I1063" s="219">
        <v>0.75277265270908111</v>
      </c>
      <c r="J1063" s="219">
        <v>1.0954451150103321</v>
      </c>
      <c r="K1063" s="219">
        <v>0.752772652709081</v>
      </c>
      <c r="L1063" s="219">
        <v>1.0954451150103321</v>
      </c>
      <c r="M1063" s="219">
        <v>1.0954451150103321</v>
      </c>
      <c r="N1063" s="219">
        <v>0.63245553203367588</v>
      </c>
      <c r="O1063" s="219">
        <v>1.602081978759722</v>
      </c>
      <c r="P1063" s="219">
        <v>0.752772652709081</v>
      </c>
      <c r="Q1063" s="219">
        <v>1.0955439137590364</v>
      </c>
      <c r="R1063" s="219">
        <v>1.3662601021279464</v>
      </c>
      <c r="S1063" s="219">
        <v>2.498599607780327</v>
      </c>
      <c r="T1063" s="219">
        <v>1.3662601021279464</v>
      </c>
      <c r="U1063" s="219">
        <v>1.6329931618554521</v>
      </c>
      <c r="V1063" s="219">
        <v>0.89442719099991586</v>
      </c>
      <c r="W1063" s="219">
        <v>2.3380903889000244</v>
      </c>
      <c r="X1063" s="219">
        <v>0.89442719099991586</v>
      </c>
      <c r="Y1063" s="219">
        <v>1.6733200530681511</v>
      </c>
      <c r="Z1063" s="219">
        <v>0.83666002653407556</v>
      </c>
      <c r="AA1063" s="219">
        <v>1.169045194450012</v>
      </c>
      <c r="AB1063" s="216"/>
      <c r="AC1063" s="217"/>
      <c r="AD1063" s="217"/>
      <c r="AE1063" s="217"/>
      <c r="AF1063" s="217"/>
      <c r="AG1063" s="217"/>
      <c r="AH1063" s="217"/>
      <c r="AI1063" s="217"/>
      <c r="AJ1063" s="217"/>
      <c r="AK1063" s="217"/>
      <c r="AL1063" s="217"/>
      <c r="AM1063" s="217"/>
      <c r="AN1063" s="217"/>
      <c r="AO1063" s="217"/>
      <c r="AP1063" s="217"/>
      <c r="AQ1063" s="217"/>
      <c r="AR1063" s="217"/>
      <c r="AS1063" s="217"/>
      <c r="AT1063" s="217"/>
      <c r="AU1063" s="217"/>
      <c r="AV1063" s="217"/>
      <c r="AW1063" s="217"/>
      <c r="AX1063" s="217"/>
      <c r="AY1063" s="217"/>
      <c r="AZ1063" s="217"/>
      <c r="BA1063" s="217"/>
      <c r="BB1063" s="217"/>
      <c r="BC1063" s="217"/>
      <c r="BD1063" s="217"/>
      <c r="BE1063" s="217"/>
      <c r="BF1063" s="217"/>
      <c r="BG1063" s="217"/>
      <c r="BH1063" s="217"/>
      <c r="BI1063" s="217"/>
      <c r="BJ1063" s="217"/>
      <c r="BK1063" s="217"/>
      <c r="BL1063" s="217"/>
      <c r="BM1063" s="221"/>
    </row>
    <row r="1064" spans="1:65">
      <c r="A1064" s="29"/>
      <c r="B1064" s="3" t="s">
        <v>87</v>
      </c>
      <c r="C1064" s="28"/>
      <c r="D1064" s="13">
        <v>1.9122002236405207E-2</v>
      </c>
      <c r="E1064" s="13">
        <v>1.2773435519604207E-2</v>
      </c>
      <c r="F1064" s="13">
        <v>1.9401050514539511E-2</v>
      </c>
      <c r="G1064" s="13">
        <v>2.7928480087537882E-2</v>
      </c>
      <c r="H1064" s="13">
        <v>2.6232360503555166E-2</v>
      </c>
      <c r="I1064" s="13">
        <v>1.120753329095406E-2</v>
      </c>
      <c r="J1064" s="13">
        <v>1.6853001769389725E-2</v>
      </c>
      <c r="K1064" s="13">
        <v>1.1792783071160537E-2</v>
      </c>
      <c r="L1064" s="13">
        <v>1.6109486985446061E-2</v>
      </c>
      <c r="M1064" s="13">
        <v>1.6349927089706451E-2</v>
      </c>
      <c r="N1064" s="13">
        <v>9.5826595762678168E-3</v>
      </c>
      <c r="O1064" s="13">
        <v>2.2617627935431373E-2</v>
      </c>
      <c r="P1064" s="13">
        <v>1.1792783071160537E-2</v>
      </c>
      <c r="Q1064" s="13">
        <v>1.6640600574640594E-2</v>
      </c>
      <c r="R1064" s="13">
        <v>2.1572527928335996E-2</v>
      </c>
      <c r="S1064" s="13">
        <v>3.7488366208256976E-2</v>
      </c>
      <c r="T1064" s="13">
        <v>1.9896991778562325E-2</v>
      </c>
      <c r="U1064" s="13">
        <v>2.5252471575084309E-2</v>
      </c>
      <c r="V1064" s="13">
        <v>1.3551927136362361E-2</v>
      </c>
      <c r="W1064" s="13">
        <v>3.455305993448312E-2</v>
      </c>
      <c r="X1064" s="13">
        <v>1.4907119849998597E-2</v>
      </c>
      <c r="Y1064" s="13">
        <v>2.5353334137396228E-2</v>
      </c>
      <c r="Z1064" s="13">
        <v>1.3386560424545208E-2</v>
      </c>
      <c r="AA1064" s="13">
        <v>1.9112455495095566E-2</v>
      </c>
      <c r="AB1064" s="15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29"/>
      <c r="B1065" s="3" t="s">
        <v>274</v>
      </c>
      <c r="C1065" s="28"/>
      <c r="D1065" s="13">
        <v>-3.2866024319747278E-2</v>
      </c>
      <c r="E1065" s="13">
        <v>2.2013800615594548E-4</v>
      </c>
      <c r="F1065" s="13">
        <v>6.0662437663767665E-3</v>
      </c>
      <c r="G1065" s="13">
        <v>1.8035763873950339E-2</v>
      </c>
      <c r="H1065" s="13">
        <v>-7.4096472756642329E-2</v>
      </c>
      <c r="I1065" s="13">
        <v>2.567103210300492E-2</v>
      </c>
      <c r="J1065" s="13">
        <v>-7.415130222898525E-3</v>
      </c>
      <c r="K1065" s="13">
        <v>-2.5230756090692696E-2</v>
      </c>
      <c r="L1065" s="13">
        <v>3.8396479151429297E-2</v>
      </c>
      <c r="M1065" s="13">
        <v>2.3125942693319912E-2</v>
      </c>
      <c r="N1065" s="13">
        <v>7.855406235210749E-3</v>
      </c>
      <c r="O1065" s="13">
        <v>8.1662999116071999E-2</v>
      </c>
      <c r="P1065" s="13">
        <v>-2.5230756090692696E-2</v>
      </c>
      <c r="Q1065" s="13">
        <v>5.3449213853504762E-3</v>
      </c>
      <c r="R1065" s="13">
        <v>-3.2866024319747278E-2</v>
      </c>
      <c r="S1065" s="13">
        <v>1.778125493298166E-2</v>
      </c>
      <c r="T1065" s="13">
        <v>4.8576836790168665E-2</v>
      </c>
      <c r="U1065" s="13">
        <v>-1.2505309042268209E-2</v>
      </c>
      <c r="V1065" s="13">
        <v>7.855406235210749E-3</v>
      </c>
      <c r="W1065" s="13">
        <v>3.3306300332059502E-2</v>
      </c>
      <c r="X1065" s="13">
        <v>-8.3767812513444784E-2</v>
      </c>
      <c r="Y1065" s="13">
        <v>7.855406235210749E-3</v>
      </c>
      <c r="Z1065" s="13">
        <v>-4.5591471368171654E-2</v>
      </c>
      <c r="AA1065" s="13">
        <v>-6.5952186645650723E-2</v>
      </c>
      <c r="AB1065" s="15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29"/>
      <c r="B1066" s="45" t="s">
        <v>275</v>
      </c>
      <c r="C1066" s="46"/>
      <c r="D1066" s="44">
        <v>1.0900000000000001</v>
      </c>
      <c r="E1066" s="44">
        <v>0.16</v>
      </c>
      <c r="F1066" s="44">
        <v>0.01</v>
      </c>
      <c r="G1066" s="44">
        <v>0.35</v>
      </c>
      <c r="H1066" s="44">
        <v>2.2599999999999998</v>
      </c>
      <c r="I1066" s="44">
        <v>0.56999999999999995</v>
      </c>
      <c r="J1066" s="44">
        <v>0.37</v>
      </c>
      <c r="K1066" s="44">
        <v>0.88</v>
      </c>
      <c r="L1066" s="44">
        <v>0.93</v>
      </c>
      <c r="M1066" s="44">
        <v>0.49</v>
      </c>
      <c r="N1066" s="44">
        <v>0.06</v>
      </c>
      <c r="O1066" s="44">
        <v>2.15</v>
      </c>
      <c r="P1066" s="44">
        <v>0.88</v>
      </c>
      <c r="Q1066" s="44">
        <v>0.01</v>
      </c>
      <c r="R1066" s="44">
        <v>1.0900000000000001</v>
      </c>
      <c r="S1066" s="44">
        <v>0.34</v>
      </c>
      <c r="T1066" s="44">
        <v>1.22</v>
      </c>
      <c r="U1066" s="44">
        <v>0.52</v>
      </c>
      <c r="V1066" s="44">
        <v>0.06</v>
      </c>
      <c r="W1066" s="44">
        <v>0.78</v>
      </c>
      <c r="X1066" s="44">
        <v>2.54</v>
      </c>
      <c r="Y1066" s="44">
        <v>0.06</v>
      </c>
      <c r="Z1066" s="44">
        <v>1.45</v>
      </c>
      <c r="AA1066" s="44">
        <v>2.0299999999999998</v>
      </c>
      <c r="AB1066" s="15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B1067" s="30"/>
      <c r="C1067" s="20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  <c r="W1067" s="20"/>
      <c r="X1067" s="20"/>
      <c r="Y1067" s="20"/>
      <c r="Z1067" s="20"/>
      <c r="AA1067" s="20"/>
      <c r="BM1067" s="55"/>
    </row>
    <row r="1068" spans="1:65" ht="15">
      <c r="B1068" s="8" t="s">
        <v>627</v>
      </c>
      <c r="BM1068" s="27" t="s">
        <v>67</v>
      </c>
    </row>
    <row r="1069" spans="1:65" ht="15">
      <c r="A1069" s="24" t="s">
        <v>35</v>
      </c>
      <c r="B1069" s="18" t="s">
        <v>114</v>
      </c>
      <c r="C1069" s="15" t="s">
        <v>115</v>
      </c>
      <c r="D1069" s="16" t="s">
        <v>240</v>
      </c>
      <c r="E1069" s="17" t="s">
        <v>240</v>
      </c>
      <c r="F1069" s="17" t="s">
        <v>240</v>
      </c>
      <c r="G1069" s="17" t="s">
        <v>240</v>
      </c>
      <c r="H1069" s="17" t="s">
        <v>240</v>
      </c>
      <c r="I1069" s="17" t="s">
        <v>240</v>
      </c>
      <c r="J1069" s="17" t="s">
        <v>240</v>
      </c>
      <c r="K1069" s="17" t="s">
        <v>240</v>
      </c>
      <c r="L1069" s="17" t="s">
        <v>240</v>
      </c>
      <c r="M1069" s="17" t="s">
        <v>240</v>
      </c>
      <c r="N1069" s="17" t="s">
        <v>240</v>
      </c>
      <c r="O1069" s="17" t="s">
        <v>240</v>
      </c>
      <c r="P1069" s="17" t="s">
        <v>240</v>
      </c>
      <c r="Q1069" s="17" t="s">
        <v>240</v>
      </c>
      <c r="R1069" s="17" t="s">
        <v>240</v>
      </c>
      <c r="S1069" s="17" t="s">
        <v>240</v>
      </c>
      <c r="T1069" s="17" t="s">
        <v>240</v>
      </c>
      <c r="U1069" s="17" t="s">
        <v>240</v>
      </c>
      <c r="V1069" s="17" t="s">
        <v>240</v>
      </c>
      <c r="W1069" s="17" t="s">
        <v>240</v>
      </c>
      <c r="X1069" s="17" t="s">
        <v>240</v>
      </c>
      <c r="Y1069" s="17" t="s">
        <v>240</v>
      </c>
      <c r="Z1069" s="17" t="s">
        <v>240</v>
      </c>
      <c r="AA1069" s="15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1</v>
      </c>
    </row>
    <row r="1070" spans="1:65">
      <c r="A1070" s="29"/>
      <c r="B1070" s="19" t="s">
        <v>241</v>
      </c>
      <c r="C1070" s="9" t="s">
        <v>241</v>
      </c>
      <c r="D1070" s="151" t="s">
        <v>243</v>
      </c>
      <c r="E1070" s="152" t="s">
        <v>244</v>
      </c>
      <c r="F1070" s="152" t="s">
        <v>245</v>
      </c>
      <c r="G1070" s="152" t="s">
        <v>246</v>
      </c>
      <c r="H1070" s="152" t="s">
        <v>248</v>
      </c>
      <c r="I1070" s="152" t="s">
        <v>249</v>
      </c>
      <c r="J1070" s="152" t="s">
        <v>250</v>
      </c>
      <c r="K1070" s="152" t="s">
        <v>251</v>
      </c>
      <c r="L1070" s="152" t="s">
        <v>252</v>
      </c>
      <c r="M1070" s="152" t="s">
        <v>253</v>
      </c>
      <c r="N1070" s="152" t="s">
        <v>254</v>
      </c>
      <c r="O1070" s="152" t="s">
        <v>255</v>
      </c>
      <c r="P1070" s="152" t="s">
        <v>256</v>
      </c>
      <c r="Q1070" s="152" t="s">
        <v>257</v>
      </c>
      <c r="R1070" s="152" t="s">
        <v>258</v>
      </c>
      <c r="S1070" s="152" t="s">
        <v>259</v>
      </c>
      <c r="T1070" s="152" t="s">
        <v>261</v>
      </c>
      <c r="U1070" s="152" t="s">
        <v>279</v>
      </c>
      <c r="V1070" s="152" t="s">
        <v>280</v>
      </c>
      <c r="W1070" s="152" t="s">
        <v>262</v>
      </c>
      <c r="X1070" s="152" t="s">
        <v>263</v>
      </c>
      <c r="Y1070" s="152" t="s">
        <v>281</v>
      </c>
      <c r="Z1070" s="152" t="s">
        <v>265</v>
      </c>
      <c r="AA1070" s="15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 t="s">
        <v>3</v>
      </c>
    </row>
    <row r="1071" spans="1:65">
      <c r="A1071" s="29"/>
      <c r="B1071" s="19"/>
      <c r="C1071" s="9"/>
      <c r="D1071" s="10" t="s">
        <v>304</v>
      </c>
      <c r="E1071" s="11" t="s">
        <v>304</v>
      </c>
      <c r="F1071" s="11" t="s">
        <v>118</v>
      </c>
      <c r="G1071" s="11" t="s">
        <v>304</v>
      </c>
      <c r="H1071" s="11" t="s">
        <v>304</v>
      </c>
      <c r="I1071" s="11" t="s">
        <v>305</v>
      </c>
      <c r="J1071" s="11" t="s">
        <v>305</v>
      </c>
      <c r="K1071" s="11" t="s">
        <v>305</v>
      </c>
      <c r="L1071" s="11" t="s">
        <v>305</v>
      </c>
      <c r="M1071" s="11" t="s">
        <v>305</v>
      </c>
      <c r="N1071" s="11" t="s">
        <v>304</v>
      </c>
      <c r="O1071" s="11" t="s">
        <v>304</v>
      </c>
      <c r="P1071" s="11" t="s">
        <v>305</v>
      </c>
      <c r="Q1071" s="11" t="s">
        <v>304</v>
      </c>
      <c r="R1071" s="11" t="s">
        <v>118</v>
      </c>
      <c r="S1071" s="11" t="s">
        <v>305</v>
      </c>
      <c r="T1071" s="11" t="s">
        <v>305</v>
      </c>
      <c r="U1071" s="11" t="s">
        <v>305</v>
      </c>
      <c r="V1071" s="11" t="s">
        <v>304</v>
      </c>
      <c r="W1071" s="11" t="s">
        <v>305</v>
      </c>
      <c r="X1071" s="11" t="s">
        <v>305</v>
      </c>
      <c r="Y1071" s="11" t="s">
        <v>305</v>
      </c>
      <c r="Z1071" s="11" t="s">
        <v>305</v>
      </c>
      <c r="AA1071" s="15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1</v>
      </c>
    </row>
    <row r="1072" spans="1:65">
      <c r="A1072" s="29"/>
      <c r="B1072" s="19"/>
      <c r="C1072" s="9"/>
      <c r="D1072" s="25"/>
      <c r="E1072" s="25"/>
      <c r="F1072" s="25"/>
      <c r="G1072" s="25"/>
      <c r="H1072" s="25"/>
      <c r="I1072" s="25"/>
      <c r="J1072" s="25"/>
      <c r="K1072" s="25"/>
      <c r="L1072" s="25"/>
      <c r="M1072" s="25"/>
      <c r="N1072" s="25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  <c r="Z1072" s="25"/>
      <c r="AA1072" s="15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2</v>
      </c>
    </row>
    <row r="1073" spans="1:65">
      <c r="A1073" s="29"/>
      <c r="B1073" s="18">
        <v>1</v>
      </c>
      <c r="C1073" s="14">
        <v>1</v>
      </c>
      <c r="D1073" s="214">
        <v>11.6</v>
      </c>
      <c r="E1073" s="214">
        <v>9.6999999999999993</v>
      </c>
      <c r="F1073" s="214">
        <v>9.7520580171763811</v>
      </c>
      <c r="G1073" s="214">
        <v>9.3000000000000007</v>
      </c>
      <c r="H1073" s="214">
        <v>9.6199999999999992</v>
      </c>
      <c r="I1073" s="214">
        <v>10.6</v>
      </c>
      <c r="J1073" s="214">
        <v>10.4</v>
      </c>
      <c r="K1073" s="214">
        <v>11</v>
      </c>
      <c r="L1073" s="214">
        <v>11.6</v>
      </c>
      <c r="M1073" s="214">
        <v>9.1</v>
      </c>
      <c r="N1073" s="214">
        <v>10.1</v>
      </c>
      <c r="O1073" s="214">
        <v>8.93</v>
      </c>
      <c r="P1073" s="214">
        <v>9.6</v>
      </c>
      <c r="Q1073" s="214">
        <v>10.202542555646986</v>
      </c>
      <c r="R1073" s="215">
        <v>11</v>
      </c>
      <c r="S1073" s="214">
        <v>10.1</v>
      </c>
      <c r="T1073" s="215" t="s">
        <v>323</v>
      </c>
      <c r="U1073" s="215">
        <v>11.5</v>
      </c>
      <c r="V1073" s="215">
        <v>21.9</v>
      </c>
      <c r="W1073" s="214">
        <v>9.8000000000000007</v>
      </c>
      <c r="X1073" s="215">
        <v>11</v>
      </c>
      <c r="Y1073" s="214">
        <v>10.9</v>
      </c>
      <c r="Z1073" s="214">
        <v>10.199999999999999</v>
      </c>
      <c r="AA1073" s="216"/>
      <c r="AB1073" s="217"/>
      <c r="AC1073" s="217"/>
      <c r="AD1073" s="217"/>
      <c r="AE1073" s="217"/>
      <c r="AF1073" s="217"/>
      <c r="AG1073" s="217"/>
      <c r="AH1073" s="217"/>
      <c r="AI1073" s="217"/>
      <c r="AJ1073" s="217"/>
      <c r="AK1073" s="217"/>
      <c r="AL1073" s="217"/>
      <c r="AM1073" s="217"/>
      <c r="AN1073" s="217"/>
      <c r="AO1073" s="217"/>
      <c r="AP1073" s="217"/>
      <c r="AQ1073" s="217"/>
      <c r="AR1073" s="217"/>
      <c r="AS1073" s="217"/>
      <c r="AT1073" s="217"/>
      <c r="AU1073" s="217"/>
      <c r="AV1073" s="217"/>
      <c r="AW1073" s="217"/>
      <c r="AX1073" s="217"/>
      <c r="AY1073" s="217"/>
      <c r="AZ1073" s="217"/>
      <c r="BA1073" s="217"/>
      <c r="BB1073" s="217"/>
      <c r="BC1073" s="217"/>
      <c r="BD1073" s="217"/>
      <c r="BE1073" s="217"/>
      <c r="BF1073" s="217"/>
      <c r="BG1073" s="217"/>
      <c r="BH1073" s="217"/>
      <c r="BI1073" s="217"/>
      <c r="BJ1073" s="217"/>
      <c r="BK1073" s="217"/>
      <c r="BL1073" s="217"/>
      <c r="BM1073" s="218">
        <v>1</v>
      </c>
    </row>
    <row r="1074" spans="1:65">
      <c r="A1074" s="29"/>
      <c r="B1074" s="19">
        <v>1</v>
      </c>
      <c r="C1074" s="9">
        <v>2</v>
      </c>
      <c r="D1074" s="219">
        <v>10.3</v>
      </c>
      <c r="E1074" s="219">
        <v>10.1</v>
      </c>
      <c r="F1074" s="219">
        <v>10.653083872574125</v>
      </c>
      <c r="G1074" s="219">
        <v>9.8000000000000007</v>
      </c>
      <c r="H1074" s="219">
        <v>9.23</v>
      </c>
      <c r="I1074" s="219">
        <v>11.3</v>
      </c>
      <c r="J1074" s="219">
        <v>10.5</v>
      </c>
      <c r="K1074" s="230">
        <v>12.4</v>
      </c>
      <c r="L1074" s="219">
        <v>12</v>
      </c>
      <c r="M1074" s="219">
        <v>10.3</v>
      </c>
      <c r="N1074" s="219">
        <v>10.8</v>
      </c>
      <c r="O1074" s="219">
        <v>9.73</v>
      </c>
      <c r="P1074" s="219">
        <v>9.8000000000000007</v>
      </c>
      <c r="Q1074" s="219">
        <v>9.363750615440642</v>
      </c>
      <c r="R1074" s="220">
        <v>11</v>
      </c>
      <c r="S1074" s="219">
        <v>10.199999999999999</v>
      </c>
      <c r="T1074" s="220" t="s">
        <v>323</v>
      </c>
      <c r="U1074" s="220">
        <v>13</v>
      </c>
      <c r="V1074" s="220">
        <v>21</v>
      </c>
      <c r="W1074" s="219">
        <v>9.8000000000000007</v>
      </c>
      <c r="X1074" s="220">
        <v>12</v>
      </c>
      <c r="Y1074" s="219">
        <v>10.8</v>
      </c>
      <c r="Z1074" s="219">
        <v>10</v>
      </c>
      <c r="AA1074" s="216"/>
      <c r="AB1074" s="217"/>
      <c r="AC1074" s="217"/>
      <c r="AD1074" s="217"/>
      <c r="AE1074" s="217"/>
      <c r="AF1074" s="217"/>
      <c r="AG1074" s="217"/>
      <c r="AH1074" s="217"/>
      <c r="AI1074" s="217"/>
      <c r="AJ1074" s="217"/>
      <c r="AK1074" s="217"/>
      <c r="AL1074" s="217"/>
      <c r="AM1074" s="217"/>
      <c r="AN1074" s="217"/>
      <c r="AO1074" s="217"/>
      <c r="AP1074" s="217"/>
      <c r="AQ1074" s="217"/>
      <c r="AR1074" s="217"/>
      <c r="AS1074" s="217"/>
      <c r="AT1074" s="217"/>
      <c r="AU1074" s="217"/>
      <c r="AV1074" s="217"/>
      <c r="AW1074" s="217"/>
      <c r="AX1074" s="217"/>
      <c r="AY1074" s="217"/>
      <c r="AZ1074" s="217"/>
      <c r="BA1074" s="217"/>
      <c r="BB1074" s="217"/>
      <c r="BC1074" s="217"/>
      <c r="BD1074" s="217"/>
      <c r="BE1074" s="217"/>
      <c r="BF1074" s="217"/>
      <c r="BG1074" s="217"/>
      <c r="BH1074" s="217"/>
      <c r="BI1074" s="217"/>
      <c r="BJ1074" s="217"/>
      <c r="BK1074" s="217"/>
      <c r="BL1074" s="217"/>
      <c r="BM1074" s="218">
        <v>23</v>
      </c>
    </row>
    <row r="1075" spans="1:65">
      <c r="A1075" s="29"/>
      <c r="B1075" s="19">
        <v>1</v>
      </c>
      <c r="C1075" s="9">
        <v>3</v>
      </c>
      <c r="D1075" s="219">
        <v>10.5</v>
      </c>
      <c r="E1075" s="219">
        <v>10</v>
      </c>
      <c r="F1075" s="219">
        <v>10.350843158121</v>
      </c>
      <c r="G1075" s="219">
        <v>9.6999999999999993</v>
      </c>
      <c r="H1075" s="219">
        <v>9.3699999999999992</v>
      </c>
      <c r="I1075" s="219">
        <v>12.6</v>
      </c>
      <c r="J1075" s="219">
        <v>10</v>
      </c>
      <c r="K1075" s="219">
        <v>10.199999999999999</v>
      </c>
      <c r="L1075" s="219">
        <v>10.7</v>
      </c>
      <c r="M1075" s="230">
        <v>12.6</v>
      </c>
      <c r="N1075" s="219">
        <v>10.3</v>
      </c>
      <c r="O1075" s="219">
        <v>10.4</v>
      </c>
      <c r="P1075" s="219">
        <v>9.1999999999999993</v>
      </c>
      <c r="Q1075" s="219">
        <v>9.9508916754918459</v>
      </c>
      <c r="R1075" s="220">
        <v>11</v>
      </c>
      <c r="S1075" s="219">
        <v>11</v>
      </c>
      <c r="T1075" s="220" t="s">
        <v>323</v>
      </c>
      <c r="U1075" s="220">
        <v>12.8</v>
      </c>
      <c r="V1075" s="220">
        <v>20.9</v>
      </c>
      <c r="W1075" s="219">
        <v>10</v>
      </c>
      <c r="X1075" s="220">
        <v>12</v>
      </c>
      <c r="Y1075" s="219">
        <v>11.2</v>
      </c>
      <c r="Z1075" s="230">
        <v>11.9</v>
      </c>
      <c r="AA1075" s="216"/>
      <c r="AB1075" s="217"/>
      <c r="AC1075" s="217"/>
      <c r="AD1075" s="217"/>
      <c r="AE1075" s="217"/>
      <c r="AF1075" s="217"/>
      <c r="AG1075" s="217"/>
      <c r="AH1075" s="217"/>
      <c r="AI1075" s="217"/>
      <c r="AJ1075" s="217"/>
      <c r="AK1075" s="217"/>
      <c r="AL1075" s="217"/>
      <c r="AM1075" s="217"/>
      <c r="AN1075" s="217"/>
      <c r="AO1075" s="217"/>
      <c r="AP1075" s="217"/>
      <c r="AQ1075" s="217"/>
      <c r="AR1075" s="217"/>
      <c r="AS1075" s="217"/>
      <c r="AT1075" s="217"/>
      <c r="AU1075" s="217"/>
      <c r="AV1075" s="217"/>
      <c r="AW1075" s="217"/>
      <c r="AX1075" s="217"/>
      <c r="AY1075" s="217"/>
      <c r="AZ1075" s="217"/>
      <c r="BA1075" s="217"/>
      <c r="BB1075" s="217"/>
      <c r="BC1075" s="217"/>
      <c r="BD1075" s="217"/>
      <c r="BE1075" s="217"/>
      <c r="BF1075" s="217"/>
      <c r="BG1075" s="217"/>
      <c r="BH1075" s="217"/>
      <c r="BI1075" s="217"/>
      <c r="BJ1075" s="217"/>
      <c r="BK1075" s="217"/>
      <c r="BL1075" s="217"/>
      <c r="BM1075" s="218">
        <v>16</v>
      </c>
    </row>
    <row r="1076" spans="1:65">
      <c r="A1076" s="29"/>
      <c r="B1076" s="19">
        <v>1</v>
      </c>
      <c r="C1076" s="9">
        <v>4</v>
      </c>
      <c r="D1076" s="219">
        <v>12.4</v>
      </c>
      <c r="E1076" s="219">
        <v>9.8000000000000007</v>
      </c>
      <c r="F1076" s="219">
        <v>10.146979522434542</v>
      </c>
      <c r="G1076" s="219">
        <v>11.9</v>
      </c>
      <c r="H1076" s="230">
        <v>11.42</v>
      </c>
      <c r="I1076" s="219">
        <v>10.9</v>
      </c>
      <c r="J1076" s="219">
        <v>10.4</v>
      </c>
      <c r="K1076" s="219">
        <v>10.3</v>
      </c>
      <c r="L1076" s="219">
        <v>12.2</v>
      </c>
      <c r="M1076" s="219">
        <v>10.4</v>
      </c>
      <c r="N1076" s="219">
        <v>11</v>
      </c>
      <c r="O1076" s="219">
        <v>9.64</v>
      </c>
      <c r="P1076" s="219">
        <v>9.8000000000000007</v>
      </c>
      <c r="Q1076" s="219">
        <v>9.7108474984853252</v>
      </c>
      <c r="R1076" s="220">
        <v>13</v>
      </c>
      <c r="S1076" s="219">
        <v>10.5</v>
      </c>
      <c r="T1076" s="220" t="s">
        <v>323</v>
      </c>
      <c r="U1076" s="220">
        <v>10.6</v>
      </c>
      <c r="V1076" s="230">
        <v>17.899999999999999</v>
      </c>
      <c r="W1076" s="219">
        <v>10.5</v>
      </c>
      <c r="X1076" s="220">
        <v>11</v>
      </c>
      <c r="Y1076" s="219">
        <v>10.3</v>
      </c>
      <c r="Z1076" s="219">
        <v>9.1999999999999993</v>
      </c>
      <c r="AA1076" s="216"/>
      <c r="AB1076" s="217"/>
      <c r="AC1076" s="217"/>
      <c r="AD1076" s="217"/>
      <c r="AE1076" s="217"/>
      <c r="AF1076" s="217"/>
      <c r="AG1076" s="217"/>
      <c r="AH1076" s="217"/>
      <c r="AI1076" s="217"/>
      <c r="AJ1076" s="217"/>
      <c r="AK1076" s="217"/>
      <c r="AL1076" s="217"/>
      <c r="AM1076" s="217"/>
      <c r="AN1076" s="217"/>
      <c r="AO1076" s="217"/>
      <c r="AP1076" s="217"/>
      <c r="AQ1076" s="217"/>
      <c r="AR1076" s="217"/>
      <c r="AS1076" s="217"/>
      <c r="AT1076" s="217"/>
      <c r="AU1076" s="217"/>
      <c r="AV1076" s="217"/>
      <c r="AW1076" s="217"/>
      <c r="AX1076" s="217"/>
      <c r="AY1076" s="217"/>
      <c r="AZ1076" s="217"/>
      <c r="BA1076" s="217"/>
      <c r="BB1076" s="217"/>
      <c r="BC1076" s="217"/>
      <c r="BD1076" s="217"/>
      <c r="BE1076" s="217"/>
      <c r="BF1076" s="217"/>
      <c r="BG1076" s="217"/>
      <c r="BH1076" s="217"/>
      <c r="BI1076" s="217"/>
      <c r="BJ1076" s="217"/>
      <c r="BK1076" s="217"/>
      <c r="BL1076" s="217"/>
      <c r="BM1076" s="218">
        <v>10.31011107427125</v>
      </c>
    </row>
    <row r="1077" spans="1:65">
      <c r="A1077" s="29"/>
      <c r="B1077" s="19">
        <v>1</v>
      </c>
      <c r="C1077" s="9">
        <v>5</v>
      </c>
      <c r="D1077" s="219">
        <v>10.4</v>
      </c>
      <c r="E1077" s="219">
        <v>10.1</v>
      </c>
      <c r="F1077" s="219">
        <v>9.5976793384687564</v>
      </c>
      <c r="G1077" s="219">
        <v>11.2</v>
      </c>
      <c r="H1077" s="219">
        <v>9.65</v>
      </c>
      <c r="I1077" s="219">
        <v>12.5</v>
      </c>
      <c r="J1077" s="219">
        <v>9.6999999999999993</v>
      </c>
      <c r="K1077" s="219">
        <v>10.5</v>
      </c>
      <c r="L1077" s="219">
        <v>12.4</v>
      </c>
      <c r="M1077" s="219">
        <v>9.6</v>
      </c>
      <c r="N1077" s="219">
        <v>11.1</v>
      </c>
      <c r="O1077" s="219">
        <v>9.11</v>
      </c>
      <c r="P1077" s="219">
        <v>9.3000000000000007</v>
      </c>
      <c r="Q1077" s="219">
        <v>10.289375096309527</v>
      </c>
      <c r="R1077" s="220">
        <v>12</v>
      </c>
      <c r="S1077" s="219">
        <v>10.4</v>
      </c>
      <c r="T1077" s="220" t="s">
        <v>323</v>
      </c>
      <c r="U1077" s="220">
        <v>10.5</v>
      </c>
      <c r="V1077" s="220">
        <v>22.3</v>
      </c>
      <c r="W1077" s="219">
        <v>10.4</v>
      </c>
      <c r="X1077" s="220">
        <v>11</v>
      </c>
      <c r="Y1077" s="219">
        <v>11</v>
      </c>
      <c r="Z1077" s="219">
        <v>10.3</v>
      </c>
      <c r="AA1077" s="216"/>
      <c r="AB1077" s="217"/>
      <c r="AC1077" s="217"/>
      <c r="AD1077" s="217"/>
      <c r="AE1077" s="217"/>
      <c r="AF1077" s="217"/>
      <c r="AG1077" s="217"/>
      <c r="AH1077" s="217"/>
      <c r="AI1077" s="217"/>
      <c r="AJ1077" s="217"/>
      <c r="AK1077" s="217"/>
      <c r="AL1077" s="217"/>
      <c r="AM1077" s="217"/>
      <c r="AN1077" s="217"/>
      <c r="AO1077" s="217"/>
      <c r="AP1077" s="217"/>
      <c r="AQ1077" s="217"/>
      <c r="AR1077" s="217"/>
      <c r="AS1077" s="217"/>
      <c r="AT1077" s="217"/>
      <c r="AU1077" s="217"/>
      <c r="AV1077" s="217"/>
      <c r="AW1077" s="217"/>
      <c r="AX1077" s="217"/>
      <c r="AY1077" s="217"/>
      <c r="AZ1077" s="217"/>
      <c r="BA1077" s="217"/>
      <c r="BB1077" s="217"/>
      <c r="BC1077" s="217"/>
      <c r="BD1077" s="217"/>
      <c r="BE1077" s="217"/>
      <c r="BF1077" s="217"/>
      <c r="BG1077" s="217"/>
      <c r="BH1077" s="217"/>
      <c r="BI1077" s="217"/>
      <c r="BJ1077" s="217"/>
      <c r="BK1077" s="217"/>
      <c r="BL1077" s="217"/>
      <c r="BM1077" s="218">
        <v>66</v>
      </c>
    </row>
    <row r="1078" spans="1:65">
      <c r="A1078" s="29"/>
      <c r="B1078" s="19">
        <v>1</v>
      </c>
      <c r="C1078" s="9">
        <v>6</v>
      </c>
      <c r="D1078" s="219">
        <v>9.9</v>
      </c>
      <c r="E1078" s="219">
        <v>9.8000000000000007</v>
      </c>
      <c r="F1078" s="219">
        <v>10.803397561107289</v>
      </c>
      <c r="G1078" s="219">
        <v>9.5</v>
      </c>
      <c r="H1078" s="219">
        <v>10.36</v>
      </c>
      <c r="I1078" s="219">
        <v>11.1</v>
      </c>
      <c r="J1078" s="219">
        <v>9.8000000000000007</v>
      </c>
      <c r="K1078" s="219">
        <v>10</v>
      </c>
      <c r="L1078" s="219">
        <v>10.8</v>
      </c>
      <c r="M1078" s="219">
        <v>9.4</v>
      </c>
      <c r="N1078" s="219">
        <v>10.4</v>
      </c>
      <c r="O1078" s="219">
        <v>10.4</v>
      </c>
      <c r="P1078" s="219">
        <v>10</v>
      </c>
      <c r="Q1078" s="219">
        <v>10.084547110038605</v>
      </c>
      <c r="R1078" s="220">
        <v>11</v>
      </c>
      <c r="S1078" s="219">
        <v>10.6</v>
      </c>
      <c r="T1078" s="220" t="s">
        <v>323</v>
      </c>
      <c r="U1078" s="220">
        <v>12.5</v>
      </c>
      <c r="V1078" s="220">
        <v>21.3</v>
      </c>
      <c r="W1078" s="219">
        <v>10.3</v>
      </c>
      <c r="X1078" s="220">
        <v>12</v>
      </c>
      <c r="Y1078" s="230">
        <v>12.5</v>
      </c>
      <c r="Z1078" s="219">
        <v>10.3</v>
      </c>
      <c r="AA1078" s="216"/>
      <c r="AB1078" s="217"/>
      <c r="AC1078" s="217"/>
      <c r="AD1078" s="217"/>
      <c r="AE1078" s="217"/>
      <c r="AF1078" s="217"/>
      <c r="AG1078" s="217"/>
      <c r="AH1078" s="217"/>
      <c r="AI1078" s="217"/>
      <c r="AJ1078" s="217"/>
      <c r="AK1078" s="217"/>
      <c r="AL1078" s="217"/>
      <c r="AM1078" s="217"/>
      <c r="AN1078" s="217"/>
      <c r="AO1078" s="217"/>
      <c r="AP1078" s="217"/>
      <c r="AQ1078" s="217"/>
      <c r="AR1078" s="217"/>
      <c r="AS1078" s="217"/>
      <c r="AT1078" s="217"/>
      <c r="AU1078" s="217"/>
      <c r="AV1078" s="217"/>
      <c r="AW1078" s="217"/>
      <c r="AX1078" s="217"/>
      <c r="AY1078" s="217"/>
      <c r="AZ1078" s="217"/>
      <c r="BA1078" s="217"/>
      <c r="BB1078" s="217"/>
      <c r="BC1078" s="217"/>
      <c r="BD1078" s="217"/>
      <c r="BE1078" s="217"/>
      <c r="BF1078" s="217"/>
      <c r="BG1078" s="217"/>
      <c r="BH1078" s="217"/>
      <c r="BI1078" s="217"/>
      <c r="BJ1078" s="217"/>
      <c r="BK1078" s="217"/>
      <c r="BL1078" s="217"/>
      <c r="BM1078" s="221"/>
    </row>
    <row r="1079" spans="1:65">
      <c r="A1079" s="29"/>
      <c r="B1079" s="20" t="s">
        <v>271</v>
      </c>
      <c r="C1079" s="12"/>
      <c r="D1079" s="222">
        <v>10.85</v>
      </c>
      <c r="E1079" s="222">
        <v>9.9166666666666661</v>
      </c>
      <c r="F1079" s="222">
        <v>10.217340244980349</v>
      </c>
      <c r="G1079" s="222">
        <v>10.233333333333334</v>
      </c>
      <c r="H1079" s="222">
        <v>9.9416666666666664</v>
      </c>
      <c r="I1079" s="222">
        <v>11.5</v>
      </c>
      <c r="J1079" s="222">
        <v>10.133333333333333</v>
      </c>
      <c r="K1079" s="222">
        <v>10.733333333333333</v>
      </c>
      <c r="L1079" s="222">
        <v>11.616666666666667</v>
      </c>
      <c r="M1079" s="222">
        <v>10.233333333333333</v>
      </c>
      <c r="N1079" s="222">
        <v>10.616666666666667</v>
      </c>
      <c r="O1079" s="222">
        <v>9.7016666666666662</v>
      </c>
      <c r="P1079" s="222">
        <v>9.6166666666666671</v>
      </c>
      <c r="Q1079" s="222">
        <v>9.9336590919021557</v>
      </c>
      <c r="R1079" s="222">
        <v>11.5</v>
      </c>
      <c r="S1079" s="222">
        <v>10.466666666666667</v>
      </c>
      <c r="T1079" s="222" t="s">
        <v>770</v>
      </c>
      <c r="U1079" s="222">
        <v>11.816666666666668</v>
      </c>
      <c r="V1079" s="222">
        <v>20.883333333333329</v>
      </c>
      <c r="W1079" s="222">
        <v>10.133333333333333</v>
      </c>
      <c r="X1079" s="222">
        <v>11.5</v>
      </c>
      <c r="Y1079" s="222">
        <v>11.116666666666667</v>
      </c>
      <c r="Z1079" s="222">
        <v>10.316666666666665</v>
      </c>
      <c r="AA1079" s="216"/>
      <c r="AB1079" s="217"/>
      <c r="AC1079" s="217"/>
      <c r="AD1079" s="217"/>
      <c r="AE1079" s="217"/>
      <c r="AF1079" s="217"/>
      <c r="AG1079" s="217"/>
      <c r="AH1079" s="217"/>
      <c r="AI1079" s="217"/>
      <c r="AJ1079" s="217"/>
      <c r="AK1079" s="217"/>
      <c r="AL1079" s="217"/>
      <c r="AM1079" s="217"/>
      <c r="AN1079" s="217"/>
      <c r="AO1079" s="217"/>
      <c r="AP1079" s="217"/>
      <c r="AQ1079" s="217"/>
      <c r="AR1079" s="217"/>
      <c r="AS1079" s="217"/>
      <c r="AT1079" s="217"/>
      <c r="AU1079" s="217"/>
      <c r="AV1079" s="217"/>
      <c r="AW1079" s="217"/>
      <c r="AX1079" s="217"/>
      <c r="AY1079" s="217"/>
      <c r="AZ1079" s="217"/>
      <c r="BA1079" s="217"/>
      <c r="BB1079" s="217"/>
      <c r="BC1079" s="217"/>
      <c r="BD1079" s="217"/>
      <c r="BE1079" s="217"/>
      <c r="BF1079" s="217"/>
      <c r="BG1079" s="217"/>
      <c r="BH1079" s="217"/>
      <c r="BI1079" s="217"/>
      <c r="BJ1079" s="217"/>
      <c r="BK1079" s="217"/>
      <c r="BL1079" s="217"/>
      <c r="BM1079" s="221"/>
    </row>
    <row r="1080" spans="1:65">
      <c r="A1080" s="29"/>
      <c r="B1080" s="3" t="s">
        <v>272</v>
      </c>
      <c r="C1080" s="28"/>
      <c r="D1080" s="219">
        <v>10.45</v>
      </c>
      <c r="E1080" s="219">
        <v>9.9</v>
      </c>
      <c r="F1080" s="219">
        <v>10.248911340277772</v>
      </c>
      <c r="G1080" s="219">
        <v>9.75</v>
      </c>
      <c r="H1080" s="219">
        <v>9.6349999999999998</v>
      </c>
      <c r="I1080" s="219">
        <v>11.2</v>
      </c>
      <c r="J1080" s="219">
        <v>10.199999999999999</v>
      </c>
      <c r="K1080" s="219">
        <v>10.4</v>
      </c>
      <c r="L1080" s="219">
        <v>11.8</v>
      </c>
      <c r="M1080" s="219">
        <v>9.9499999999999993</v>
      </c>
      <c r="N1080" s="219">
        <v>10.600000000000001</v>
      </c>
      <c r="O1080" s="219">
        <v>9.6850000000000005</v>
      </c>
      <c r="P1080" s="219">
        <v>9.6999999999999993</v>
      </c>
      <c r="Q1080" s="219">
        <v>10.017719392765226</v>
      </c>
      <c r="R1080" s="219">
        <v>11</v>
      </c>
      <c r="S1080" s="219">
        <v>10.45</v>
      </c>
      <c r="T1080" s="219" t="s">
        <v>770</v>
      </c>
      <c r="U1080" s="219">
        <v>12</v>
      </c>
      <c r="V1080" s="219">
        <v>21.15</v>
      </c>
      <c r="W1080" s="219">
        <v>10.15</v>
      </c>
      <c r="X1080" s="219">
        <v>11.5</v>
      </c>
      <c r="Y1080" s="219">
        <v>10.95</v>
      </c>
      <c r="Z1080" s="219">
        <v>10.25</v>
      </c>
      <c r="AA1080" s="216"/>
      <c r="AB1080" s="217"/>
      <c r="AC1080" s="217"/>
      <c r="AD1080" s="217"/>
      <c r="AE1080" s="217"/>
      <c r="AF1080" s="217"/>
      <c r="AG1080" s="217"/>
      <c r="AH1080" s="217"/>
      <c r="AI1080" s="217"/>
      <c r="AJ1080" s="217"/>
      <c r="AK1080" s="217"/>
      <c r="AL1080" s="217"/>
      <c r="AM1080" s="217"/>
      <c r="AN1080" s="217"/>
      <c r="AO1080" s="217"/>
      <c r="AP1080" s="217"/>
      <c r="AQ1080" s="217"/>
      <c r="AR1080" s="217"/>
      <c r="AS1080" s="217"/>
      <c r="AT1080" s="217"/>
      <c r="AU1080" s="217"/>
      <c r="AV1080" s="217"/>
      <c r="AW1080" s="217"/>
      <c r="AX1080" s="217"/>
      <c r="AY1080" s="217"/>
      <c r="AZ1080" s="217"/>
      <c r="BA1080" s="217"/>
      <c r="BB1080" s="217"/>
      <c r="BC1080" s="217"/>
      <c r="BD1080" s="217"/>
      <c r="BE1080" s="217"/>
      <c r="BF1080" s="217"/>
      <c r="BG1080" s="217"/>
      <c r="BH1080" s="217"/>
      <c r="BI1080" s="217"/>
      <c r="BJ1080" s="217"/>
      <c r="BK1080" s="217"/>
      <c r="BL1080" s="217"/>
      <c r="BM1080" s="221"/>
    </row>
    <row r="1081" spans="1:65">
      <c r="A1081" s="29"/>
      <c r="B1081" s="3" t="s">
        <v>273</v>
      </c>
      <c r="C1081" s="28"/>
      <c r="D1081" s="23">
        <v>0.9481561052906845</v>
      </c>
      <c r="E1081" s="23">
        <v>0.17224014243685068</v>
      </c>
      <c r="F1081" s="23">
        <v>0.48095250003252843</v>
      </c>
      <c r="G1081" s="23">
        <v>1.0576703960434302</v>
      </c>
      <c r="H1081" s="23">
        <v>0.82246985760370983</v>
      </c>
      <c r="I1081" s="23">
        <v>0.8461678320522471</v>
      </c>
      <c r="J1081" s="23">
        <v>0.34448028487370186</v>
      </c>
      <c r="K1081" s="23">
        <v>0.88468450120179398</v>
      </c>
      <c r="L1081" s="23">
        <v>0.72226495600068163</v>
      </c>
      <c r="M1081" s="23">
        <v>1.2659647177811333</v>
      </c>
      <c r="N1081" s="23">
        <v>0.40702170294305756</v>
      </c>
      <c r="O1081" s="23">
        <v>0.62056157363042308</v>
      </c>
      <c r="P1081" s="23">
        <v>0.31251666622224616</v>
      </c>
      <c r="Q1081" s="23">
        <v>0.34535113334833983</v>
      </c>
      <c r="R1081" s="23">
        <v>0.83666002653407556</v>
      </c>
      <c r="S1081" s="23">
        <v>0.32041639575194458</v>
      </c>
      <c r="T1081" s="23" t="s">
        <v>770</v>
      </c>
      <c r="U1081" s="23">
        <v>1.1089033621856628</v>
      </c>
      <c r="V1081" s="23">
        <v>1.5574551892965229</v>
      </c>
      <c r="W1081" s="23">
        <v>0.30767948691238189</v>
      </c>
      <c r="X1081" s="23">
        <v>0.54772255750516607</v>
      </c>
      <c r="Y1081" s="23">
        <v>0.74139508136125798</v>
      </c>
      <c r="Z1081" s="23">
        <v>0.87958323464392341</v>
      </c>
      <c r="AA1081" s="15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29"/>
      <c r="B1082" s="3" t="s">
        <v>87</v>
      </c>
      <c r="C1082" s="28"/>
      <c r="D1082" s="13">
        <v>8.7387659473795815E-2</v>
      </c>
      <c r="E1082" s="13">
        <v>1.7368753859178222E-2</v>
      </c>
      <c r="F1082" s="13">
        <v>4.707218204549999E-2</v>
      </c>
      <c r="G1082" s="13">
        <v>0.10335541329414626</v>
      </c>
      <c r="H1082" s="13">
        <v>8.272957494756511E-2</v>
      </c>
      <c r="I1082" s="13">
        <v>7.3579811482804097E-2</v>
      </c>
      <c r="J1082" s="13">
        <v>3.3994764954641633E-2</v>
      </c>
      <c r="K1082" s="13">
        <v>8.242402185109883E-2</v>
      </c>
      <c r="L1082" s="13">
        <v>6.2174888608380052E-2</v>
      </c>
      <c r="M1082" s="13">
        <v>0.12370990727502933</v>
      </c>
      <c r="N1082" s="13">
        <v>3.8337993997776224E-2</v>
      </c>
      <c r="O1082" s="13">
        <v>6.3964429510093429E-2</v>
      </c>
      <c r="P1082" s="13">
        <v>3.2497400300406876E-2</v>
      </c>
      <c r="Q1082" s="13">
        <v>3.476575249394933E-2</v>
      </c>
      <c r="R1082" s="13">
        <v>7.275304578557179E-2</v>
      </c>
      <c r="S1082" s="13">
        <v>3.061303144126859E-2</v>
      </c>
      <c r="T1082" s="13" t="s">
        <v>770</v>
      </c>
      <c r="U1082" s="13">
        <v>9.3842315558730266E-2</v>
      </c>
      <c r="V1082" s="13">
        <v>7.457885982265873E-2</v>
      </c>
      <c r="W1082" s="13">
        <v>3.036310726109032E-2</v>
      </c>
      <c r="X1082" s="13">
        <v>4.7628048478710092E-2</v>
      </c>
      <c r="Y1082" s="13">
        <v>6.6692211216904759E-2</v>
      </c>
      <c r="Z1082" s="13">
        <v>8.5258471855630721E-2</v>
      </c>
      <c r="AA1082" s="15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29"/>
      <c r="B1083" s="3" t="s">
        <v>274</v>
      </c>
      <c r="C1083" s="28"/>
      <c r="D1083" s="13">
        <v>5.2364996054798718E-2</v>
      </c>
      <c r="E1083" s="13">
        <v>-3.816102511120556E-2</v>
      </c>
      <c r="F1083" s="13">
        <v>-8.9980436314026635E-3</v>
      </c>
      <c r="G1083" s="13">
        <v>-7.4468393584540271E-3</v>
      </c>
      <c r="H1083" s="13">
        <v>-3.5736220972830357E-2</v>
      </c>
      <c r="I1083" s="13">
        <v>0.11540990365255155</v>
      </c>
      <c r="J1083" s="13">
        <v>-1.7146055911954616E-2</v>
      </c>
      <c r="K1083" s="13">
        <v>4.1049243409048142E-2</v>
      </c>
      <c r="L1083" s="13">
        <v>0.12672565629830213</v>
      </c>
      <c r="M1083" s="13">
        <v>-7.4468393584541381E-3</v>
      </c>
      <c r="N1083" s="13">
        <v>2.9733490763297787E-2</v>
      </c>
      <c r="O1083" s="13">
        <v>-5.901434070123146E-2</v>
      </c>
      <c r="P1083" s="13">
        <v>-6.7258674771706772E-2</v>
      </c>
      <c r="Q1083" s="13">
        <v>-3.6512892989923773E-2</v>
      </c>
      <c r="R1083" s="13">
        <v>0.11540990365255155</v>
      </c>
      <c r="S1083" s="13">
        <v>1.5184665933047015E-2</v>
      </c>
      <c r="T1083" s="13" t="s">
        <v>770</v>
      </c>
      <c r="U1083" s="13">
        <v>0.14612408940530308</v>
      </c>
      <c r="V1083" s="13">
        <v>1.0255197235893432</v>
      </c>
      <c r="W1083" s="13">
        <v>-1.7146055911954616E-2</v>
      </c>
      <c r="X1083" s="13">
        <v>0.11540990365255155</v>
      </c>
      <c r="Y1083" s="13">
        <v>7.8229573530799845E-2</v>
      </c>
      <c r="Z1083" s="13">
        <v>6.358411027960198E-4</v>
      </c>
      <c r="AA1083" s="15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29"/>
      <c r="B1084" s="45" t="s">
        <v>275</v>
      </c>
      <c r="C1084" s="46"/>
      <c r="D1084" s="44">
        <v>1.31</v>
      </c>
      <c r="E1084" s="44">
        <v>0.67</v>
      </c>
      <c r="F1084" s="44">
        <v>0.03</v>
      </c>
      <c r="G1084" s="44">
        <v>0</v>
      </c>
      <c r="H1084" s="44">
        <v>0.62</v>
      </c>
      <c r="I1084" s="44">
        <v>2.7</v>
      </c>
      <c r="J1084" s="44">
        <v>0.21</v>
      </c>
      <c r="K1084" s="44">
        <v>1.06</v>
      </c>
      <c r="L1084" s="44">
        <v>2.95</v>
      </c>
      <c r="M1084" s="44">
        <v>0</v>
      </c>
      <c r="N1084" s="44">
        <v>0.82</v>
      </c>
      <c r="O1084" s="44">
        <v>1.1299999999999999</v>
      </c>
      <c r="P1084" s="44">
        <v>1.31</v>
      </c>
      <c r="Q1084" s="44">
        <v>0.64</v>
      </c>
      <c r="R1084" s="44" t="s">
        <v>276</v>
      </c>
      <c r="S1084" s="44">
        <v>0.5</v>
      </c>
      <c r="T1084" s="44">
        <v>0.5</v>
      </c>
      <c r="U1084" s="44">
        <v>3.37</v>
      </c>
      <c r="V1084" s="44">
        <v>22.68</v>
      </c>
      <c r="W1084" s="44">
        <v>0.21</v>
      </c>
      <c r="X1084" s="44" t="s">
        <v>276</v>
      </c>
      <c r="Y1084" s="44">
        <v>1.88</v>
      </c>
      <c r="Z1084" s="44">
        <v>0.18</v>
      </c>
      <c r="AA1084" s="15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B1085" s="30" t="s">
        <v>329</v>
      </c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  <c r="W1085" s="20"/>
      <c r="X1085" s="20"/>
      <c r="Y1085" s="20"/>
      <c r="Z1085" s="20"/>
      <c r="BM1085" s="55"/>
    </row>
    <row r="1086" spans="1:65">
      <c r="BM1086" s="55"/>
    </row>
    <row r="1087" spans="1:65" ht="15">
      <c r="B1087" s="8" t="s">
        <v>628</v>
      </c>
      <c r="BM1087" s="27" t="s">
        <v>67</v>
      </c>
    </row>
    <row r="1088" spans="1:65" ht="15">
      <c r="A1088" s="24" t="s">
        <v>38</v>
      </c>
      <c r="B1088" s="18" t="s">
        <v>114</v>
      </c>
      <c r="C1088" s="15" t="s">
        <v>115</v>
      </c>
      <c r="D1088" s="16" t="s">
        <v>240</v>
      </c>
      <c r="E1088" s="17" t="s">
        <v>240</v>
      </c>
      <c r="F1088" s="17" t="s">
        <v>240</v>
      </c>
      <c r="G1088" s="17" t="s">
        <v>240</v>
      </c>
      <c r="H1088" s="17" t="s">
        <v>240</v>
      </c>
      <c r="I1088" s="17" t="s">
        <v>240</v>
      </c>
      <c r="J1088" s="17" t="s">
        <v>240</v>
      </c>
      <c r="K1088" s="17" t="s">
        <v>240</v>
      </c>
      <c r="L1088" s="17" t="s">
        <v>240</v>
      </c>
      <c r="M1088" s="17" t="s">
        <v>240</v>
      </c>
      <c r="N1088" s="17" t="s">
        <v>240</v>
      </c>
      <c r="O1088" s="17" t="s">
        <v>240</v>
      </c>
      <c r="P1088" s="17" t="s">
        <v>240</v>
      </c>
      <c r="Q1088" s="17" t="s">
        <v>240</v>
      </c>
      <c r="R1088" s="17" t="s">
        <v>240</v>
      </c>
      <c r="S1088" s="17" t="s">
        <v>240</v>
      </c>
      <c r="T1088" s="17" t="s">
        <v>240</v>
      </c>
      <c r="U1088" s="17" t="s">
        <v>240</v>
      </c>
      <c r="V1088" s="17" t="s">
        <v>240</v>
      </c>
      <c r="W1088" s="17" t="s">
        <v>240</v>
      </c>
      <c r="X1088" s="17" t="s">
        <v>240</v>
      </c>
      <c r="Y1088" s="17" t="s">
        <v>240</v>
      </c>
      <c r="Z1088" s="17" t="s">
        <v>240</v>
      </c>
      <c r="AA1088" s="17" t="s">
        <v>240</v>
      </c>
      <c r="AB1088" s="17" t="s">
        <v>240</v>
      </c>
      <c r="AC1088" s="15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1</v>
      </c>
    </row>
    <row r="1089" spans="1:65">
      <c r="A1089" s="29"/>
      <c r="B1089" s="19" t="s">
        <v>241</v>
      </c>
      <c r="C1089" s="9" t="s">
        <v>241</v>
      </c>
      <c r="D1089" s="151" t="s">
        <v>243</v>
      </c>
      <c r="E1089" s="152" t="s">
        <v>244</v>
      </c>
      <c r="F1089" s="152" t="s">
        <v>245</v>
      </c>
      <c r="G1089" s="152" t="s">
        <v>246</v>
      </c>
      <c r="H1089" s="152" t="s">
        <v>248</v>
      </c>
      <c r="I1089" s="152" t="s">
        <v>249</v>
      </c>
      <c r="J1089" s="152" t="s">
        <v>250</v>
      </c>
      <c r="K1089" s="152" t="s">
        <v>251</v>
      </c>
      <c r="L1089" s="152" t="s">
        <v>252</v>
      </c>
      <c r="M1089" s="152" t="s">
        <v>253</v>
      </c>
      <c r="N1089" s="152" t="s">
        <v>254</v>
      </c>
      <c r="O1089" s="152" t="s">
        <v>255</v>
      </c>
      <c r="P1089" s="152" t="s">
        <v>256</v>
      </c>
      <c r="Q1089" s="152" t="s">
        <v>257</v>
      </c>
      <c r="R1089" s="152" t="s">
        <v>258</v>
      </c>
      <c r="S1089" s="152" t="s">
        <v>259</v>
      </c>
      <c r="T1089" s="152" t="s">
        <v>260</v>
      </c>
      <c r="U1089" s="152" t="s">
        <v>261</v>
      </c>
      <c r="V1089" s="152" t="s">
        <v>279</v>
      </c>
      <c r="W1089" s="152" t="s">
        <v>308</v>
      </c>
      <c r="X1089" s="152" t="s">
        <v>280</v>
      </c>
      <c r="Y1089" s="152" t="s">
        <v>262</v>
      </c>
      <c r="Z1089" s="152" t="s">
        <v>263</v>
      </c>
      <c r="AA1089" s="152" t="s">
        <v>281</v>
      </c>
      <c r="AB1089" s="152" t="s">
        <v>265</v>
      </c>
      <c r="AC1089" s="15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 t="s">
        <v>3</v>
      </c>
    </row>
    <row r="1090" spans="1:65">
      <c r="A1090" s="29"/>
      <c r="B1090" s="19"/>
      <c r="C1090" s="9"/>
      <c r="D1090" s="10" t="s">
        <v>304</v>
      </c>
      <c r="E1090" s="11" t="s">
        <v>304</v>
      </c>
      <c r="F1090" s="11" t="s">
        <v>118</v>
      </c>
      <c r="G1090" s="11" t="s">
        <v>304</v>
      </c>
      <c r="H1090" s="11" t="s">
        <v>304</v>
      </c>
      <c r="I1090" s="11" t="s">
        <v>305</v>
      </c>
      <c r="J1090" s="11" t="s">
        <v>305</v>
      </c>
      <c r="K1090" s="11" t="s">
        <v>305</v>
      </c>
      <c r="L1090" s="11" t="s">
        <v>305</v>
      </c>
      <c r="M1090" s="11" t="s">
        <v>305</v>
      </c>
      <c r="N1090" s="11" t="s">
        <v>305</v>
      </c>
      <c r="O1090" s="11" t="s">
        <v>304</v>
      </c>
      <c r="P1090" s="11" t="s">
        <v>305</v>
      </c>
      <c r="Q1090" s="11" t="s">
        <v>304</v>
      </c>
      <c r="R1090" s="11" t="s">
        <v>118</v>
      </c>
      <c r="S1090" s="11" t="s">
        <v>305</v>
      </c>
      <c r="T1090" s="11" t="s">
        <v>304</v>
      </c>
      <c r="U1090" s="11" t="s">
        <v>305</v>
      </c>
      <c r="V1090" s="11" t="s">
        <v>305</v>
      </c>
      <c r="W1090" s="11" t="s">
        <v>304</v>
      </c>
      <c r="X1090" s="11" t="s">
        <v>304</v>
      </c>
      <c r="Y1090" s="11" t="s">
        <v>305</v>
      </c>
      <c r="Z1090" s="11" t="s">
        <v>305</v>
      </c>
      <c r="AA1090" s="11" t="s">
        <v>305</v>
      </c>
      <c r="AB1090" s="11" t="s">
        <v>305</v>
      </c>
      <c r="AC1090" s="15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1</v>
      </c>
    </row>
    <row r="1091" spans="1:65">
      <c r="A1091" s="29"/>
      <c r="B1091" s="19"/>
      <c r="C1091" s="9"/>
      <c r="D1091" s="25"/>
      <c r="E1091" s="25"/>
      <c r="F1091" s="25"/>
      <c r="G1091" s="25"/>
      <c r="H1091" s="25"/>
      <c r="I1091" s="25"/>
      <c r="J1091" s="25"/>
      <c r="K1091" s="25"/>
      <c r="L1091" s="25"/>
      <c r="M1091" s="25"/>
      <c r="N1091" s="25"/>
      <c r="O1091" s="25"/>
      <c r="P1091" s="25"/>
      <c r="Q1091" s="25"/>
      <c r="R1091" s="25"/>
      <c r="S1091" s="25"/>
      <c r="T1091" s="25"/>
      <c r="U1091" s="25"/>
      <c r="V1091" s="25"/>
      <c r="W1091" s="25"/>
      <c r="X1091" s="25"/>
      <c r="Y1091" s="25"/>
      <c r="Z1091" s="25"/>
      <c r="AA1091" s="25"/>
      <c r="AB1091" s="25"/>
      <c r="AC1091" s="15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2</v>
      </c>
    </row>
    <row r="1092" spans="1:65">
      <c r="A1092" s="29"/>
      <c r="B1092" s="18">
        <v>1</v>
      </c>
      <c r="C1092" s="14">
        <v>1</v>
      </c>
      <c r="D1092" s="214">
        <v>14.67</v>
      </c>
      <c r="E1092" s="214">
        <v>14.8</v>
      </c>
      <c r="F1092" s="214">
        <v>16.67050819064028</v>
      </c>
      <c r="G1092" s="214">
        <v>12.6</v>
      </c>
      <c r="H1092" s="234">
        <v>11.12</v>
      </c>
      <c r="I1092" s="214">
        <v>14.6</v>
      </c>
      <c r="J1092" s="214">
        <v>14.2</v>
      </c>
      <c r="K1092" s="214">
        <v>14.8</v>
      </c>
      <c r="L1092" s="214">
        <v>14.4</v>
      </c>
      <c r="M1092" s="214">
        <v>12.8</v>
      </c>
      <c r="N1092" s="214">
        <v>13.8</v>
      </c>
      <c r="O1092" s="214">
        <v>16</v>
      </c>
      <c r="P1092" s="214">
        <v>13.8</v>
      </c>
      <c r="Q1092" s="214">
        <v>14.243147053633592</v>
      </c>
      <c r="R1092" s="214">
        <v>14</v>
      </c>
      <c r="S1092" s="214">
        <v>13.8</v>
      </c>
      <c r="T1092" s="214">
        <v>14.484680000000001</v>
      </c>
      <c r="U1092" s="215">
        <v>15</v>
      </c>
      <c r="V1092" s="214">
        <v>15.1</v>
      </c>
      <c r="W1092" s="214">
        <v>13.3</v>
      </c>
      <c r="X1092" s="214">
        <v>13.3</v>
      </c>
      <c r="Y1092" s="214">
        <v>14.3</v>
      </c>
      <c r="Z1092" s="214">
        <v>14.5</v>
      </c>
      <c r="AA1092" s="215">
        <v>16.100000000000001</v>
      </c>
      <c r="AB1092" s="214">
        <v>13.4</v>
      </c>
      <c r="AC1092" s="216"/>
      <c r="AD1092" s="217"/>
      <c r="AE1092" s="217"/>
      <c r="AF1092" s="217"/>
      <c r="AG1092" s="217"/>
      <c r="AH1092" s="217"/>
      <c r="AI1092" s="217"/>
      <c r="AJ1092" s="217"/>
      <c r="AK1092" s="217"/>
      <c r="AL1092" s="217"/>
      <c r="AM1092" s="217"/>
      <c r="AN1092" s="217"/>
      <c r="AO1092" s="217"/>
      <c r="AP1092" s="217"/>
      <c r="AQ1092" s="217"/>
      <c r="AR1092" s="217"/>
      <c r="AS1092" s="217"/>
      <c r="AT1092" s="217"/>
      <c r="AU1092" s="217"/>
      <c r="AV1092" s="217"/>
      <c r="AW1092" s="217"/>
      <c r="AX1092" s="217"/>
      <c r="AY1092" s="217"/>
      <c r="AZ1092" s="217"/>
      <c r="BA1092" s="217"/>
      <c r="BB1092" s="217"/>
      <c r="BC1092" s="217"/>
      <c r="BD1092" s="217"/>
      <c r="BE1092" s="217"/>
      <c r="BF1092" s="217"/>
      <c r="BG1092" s="217"/>
      <c r="BH1092" s="217"/>
      <c r="BI1092" s="217"/>
      <c r="BJ1092" s="217"/>
      <c r="BK1092" s="217"/>
      <c r="BL1092" s="217"/>
      <c r="BM1092" s="218">
        <v>1</v>
      </c>
    </row>
    <row r="1093" spans="1:65">
      <c r="A1093" s="29"/>
      <c r="B1093" s="19">
        <v>1</v>
      </c>
      <c r="C1093" s="9">
        <v>2</v>
      </c>
      <c r="D1093" s="219">
        <v>15.12</v>
      </c>
      <c r="E1093" s="219">
        <v>14.7</v>
      </c>
      <c r="F1093" s="219">
        <v>15.354105601451144</v>
      </c>
      <c r="G1093" s="219">
        <v>13.6</v>
      </c>
      <c r="H1093" s="219">
        <v>14.46</v>
      </c>
      <c r="I1093" s="219">
        <v>14.4</v>
      </c>
      <c r="J1093" s="219">
        <v>14.2</v>
      </c>
      <c r="K1093" s="219">
        <v>15.7</v>
      </c>
      <c r="L1093" s="219">
        <v>14.2</v>
      </c>
      <c r="M1093" s="219">
        <v>13.4</v>
      </c>
      <c r="N1093" s="219">
        <v>13.9</v>
      </c>
      <c r="O1093" s="219">
        <v>15.7</v>
      </c>
      <c r="P1093" s="219">
        <v>13.6</v>
      </c>
      <c r="Q1093" s="219">
        <v>14.145994220255096</v>
      </c>
      <c r="R1093" s="219">
        <v>14.4</v>
      </c>
      <c r="S1093" s="219">
        <v>14.4</v>
      </c>
      <c r="T1093" s="219">
        <v>14.442500000000001</v>
      </c>
      <c r="U1093" s="220">
        <v>14</v>
      </c>
      <c r="V1093" s="219">
        <v>14.8</v>
      </c>
      <c r="W1093" s="219">
        <v>13.5</v>
      </c>
      <c r="X1093" s="219">
        <v>13.6</v>
      </c>
      <c r="Y1093" s="219">
        <v>14.3</v>
      </c>
      <c r="Z1093" s="219">
        <v>14.1</v>
      </c>
      <c r="AA1093" s="220">
        <v>16.7</v>
      </c>
      <c r="AB1093" s="219">
        <v>13.1</v>
      </c>
      <c r="AC1093" s="216"/>
      <c r="AD1093" s="217"/>
      <c r="AE1093" s="217"/>
      <c r="AF1093" s="217"/>
      <c r="AG1093" s="217"/>
      <c r="AH1093" s="217"/>
      <c r="AI1093" s="217"/>
      <c r="AJ1093" s="217"/>
      <c r="AK1093" s="217"/>
      <c r="AL1093" s="217"/>
      <c r="AM1093" s="217"/>
      <c r="AN1093" s="217"/>
      <c r="AO1093" s="217"/>
      <c r="AP1093" s="217"/>
      <c r="AQ1093" s="217"/>
      <c r="AR1093" s="217"/>
      <c r="AS1093" s="217"/>
      <c r="AT1093" s="217"/>
      <c r="AU1093" s="217"/>
      <c r="AV1093" s="217"/>
      <c r="AW1093" s="217"/>
      <c r="AX1093" s="217"/>
      <c r="AY1093" s="217"/>
      <c r="AZ1093" s="217"/>
      <c r="BA1093" s="217"/>
      <c r="BB1093" s="217"/>
      <c r="BC1093" s="217"/>
      <c r="BD1093" s="217"/>
      <c r="BE1093" s="217"/>
      <c r="BF1093" s="217"/>
      <c r="BG1093" s="217"/>
      <c r="BH1093" s="217"/>
      <c r="BI1093" s="217"/>
      <c r="BJ1093" s="217"/>
      <c r="BK1093" s="217"/>
      <c r="BL1093" s="217"/>
      <c r="BM1093" s="218">
        <v>24</v>
      </c>
    </row>
    <row r="1094" spans="1:65">
      <c r="A1094" s="29"/>
      <c r="B1094" s="19">
        <v>1</v>
      </c>
      <c r="C1094" s="9">
        <v>3</v>
      </c>
      <c r="D1094" s="219">
        <v>14.76</v>
      </c>
      <c r="E1094" s="219">
        <v>14.8</v>
      </c>
      <c r="F1094" s="219">
        <v>15.41724234162993</v>
      </c>
      <c r="G1094" s="219">
        <v>14</v>
      </c>
      <c r="H1094" s="219">
        <v>15.690000000000001</v>
      </c>
      <c r="I1094" s="219">
        <v>14.3</v>
      </c>
      <c r="J1094" s="219">
        <v>14</v>
      </c>
      <c r="K1094" s="230">
        <v>17.399999999999999</v>
      </c>
      <c r="L1094" s="219">
        <v>14</v>
      </c>
      <c r="M1094" s="219">
        <v>14</v>
      </c>
      <c r="N1094" s="219">
        <v>13.7</v>
      </c>
      <c r="O1094" s="219">
        <v>15.9</v>
      </c>
      <c r="P1094" s="219">
        <v>13.6</v>
      </c>
      <c r="Q1094" s="219">
        <v>14.372832663949554</v>
      </c>
      <c r="R1094" s="219">
        <v>14.2</v>
      </c>
      <c r="S1094" s="219">
        <v>14.5</v>
      </c>
      <c r="T1094" s="219">
        <v>14.456020000000001</v>
      </c>
      <c r="U1094" s="220">
        <v>14</v>
      </c>
      <c r="V1094" s="219">
        <v>14.1</v>
      </c>
      <c r="W1094" s="219">
        <v>13.7</v>
      </c>
      <c r="X1094" s="219">
        <v>13.4</v>
      </c>
      <c r="Y1094" s="219">
        <v>14.7</v>
      </c>
      <c r="Z1094" s="219">
        <v>14.8</v>
      </c>
      <c r="AA1094" s="220">
        <v>16.2</v>
      </c>
      <c r="AB1094" s="219">
        <v>13.5</v>
      </c>
      <c r="AC1094" s="216"/>
      <c r="AD1094" s="217"/>
      <c r="AE1094" s="217"/>
      <c r="AF1094" s="217"/>
      <c r="AG1094" s="217"/>
      <c r="AH1094" s="217"/>
      <c r="AI1094" s="217"/>
      <c r="AJ1094" s="217"/>
      <c r="AK1094" s="217"/>
      <c r="AL1094" s="217"/>
      <c r="AM1094" s="217"/>
      <c r="AN1094" s="217"/>
      <c r="AO1094" s="217"/>
      <c r="AP1094" s="217"/>
      <c r="AQ1094" s="217"/>
      <c r="AR1094" s="217"/>
      <c r="AS1094" s="217"/>
      <c r="AT1094" s="217"/>
      <c r="AU1094" s="217"/>
      <c r="AV1094" s="217"/>
      <c r="AW1094" s="217"/>
      <c r="AX1094" s="217"/>
      <c r="AY1094" s="217"/>
      <c r="AZ1094" s="217"/>
      <c r="BA1094" s="217"/>
      <c r="BB1094" s="217"/>
      <c r="BC1094" s="217"/>
      <c r="BD1094" s="217"/>
      <c r="BE1094" s="217"/>
      <c r="BF1094" s="217"/>
      <c r="BG1094" s="217"/>
      <c r="BH1094" s="217"/>
      <c r="BI1094" s="217"/>
      <c r="BJ1094" s="217"/>
      <c r="BK1094" s="217"/>
      <c r="BL1094" s="217"/>
      <c r="BM1094" s="218">
        <v>16</v>
      </c>
    </row>
    <row r="1095" spans="1:65">
      <c r="A1095" s="29"/>
      <c r="B1095" s="19">
        <v>1</v>
      </c>
      <c r="C1095" s="9">
        <v>4</v>
      </c>
      <c r="D1095" s="219">
        <v>14.71</v>
      </c>
      <c r="E1095" s="219">
        <v>14.7</v>
      </c>
      <c r="F1095" s="219">
        <v>16.401908270578275</v>
      </c>
      <c r="G1095" s="219">
        <v>13.2</v>
      </c>
      <c r="H1095" s="219">
        <v>13.39</v>
      </c>
      <c r="I1095" s="219">
        <v>14.4</v>
      </c>
      <c r="J1095" s="219">
        <v>14.9</v>
      </c>
      <c r="K1095" s="219">
        <v>15.5</v>
      </c>
      <c r="L1095" s="219">
        <v>14.4</v>
      </c>
      <c r="M1095" s="219">
        <v>13.4</v>
      </c>
      <c r="N1095" s="219">
        <v>13.7</v>
      </c>
      <c r="O1095" s="219">
        <v>15.5</v>
      </c>
      <c r="P1095" s="219">
        <v>14.2</v>
      </c>
      <c r="Q1095" s="219">
        <v>14.164704932702568</v>
      </c>
      <c r="R1095" s="219">
        <v>13.8</v>
      </c>
      <c r="S1095" s="219">
        <v>14.8</v>
      </c>
      <c r="T1095" s="219">
        <v>14.46058</v>
      </c>
      <c r="U1095" s="220">
        <v>14</v>
      </c>
      <c r="V1095" s="219">
        <v>14.2</v>
      </c>
      <c r="W1095" s="219">
        <v>13.6</v>
      </c>
      <c r="X1095" s="219">
        <v>13.6</v>
      </c>
      <c r="Y1095" s="219">
        <v>15.1</v>
      </c>
      <c r="Z1095" s="219">
        <v>14.2</v>
      </c>
      <c r="AA1095" s="220">
        <v>16.600000000000001</v>
      </c>
      <c r="AB1095" s="219">
        <v>13.4</v>
      </c>
      <c r="AC1095" s="216"/>
      <c r="AD1095" s="217"/>
      <c r="AE1095" s="217"/>
      <c r="AF1095" s="217"/>
      <c r="AG1095" s="217"/>
      <c r="AH1095" s="217"/>
      <c r="AI1095" s="217"/>
      <c r="AJ1095" s="217"/>
      <c r="AK1095" s="217"/>
      <c r="AL1095" s="217"/>
      <c r="AM1095" s="217"/>
      <c r="AN1095" s="217"/>
      <c r="AO1095" s="217"/>
      <c r="AP1095" s="217"/>
      <c r="AQ1095" s="217"/>
      <c r="AR1095" s="217"/>
      <c r="AS1095" s="217"/>
      <c r="AT1095" s="217"/>
      <c r="AU1095" s="217"/>
      <c r="AV1095" s="217"/>
      <c r="AW1095" s="217"/>
      <c r="AX1095" s="217"/>
      <c r="AY1095" s="217"/>
      <c r="AZ1095" s="217"/>
      <c r="BA1095" s="217"/>
      <c r="BB1095" s="217"/>
      <c r="BC1095" s="217"/>
      <c r="BD1095" s="217"/>
      <c r="BE1095" s="217"/>
      <c r="BF1095" s="217"/>
      <c r="BG1095" s="217"/>
      <c r="BH1095" s="217"/>
      <c r="BI1095" s="217"/>
      <c r="BJ1095" s="217"/>
      <c r="BK1095" s="217"/>
      <c r="BL1095" s="217"/>
      <c r="BM1095" s="218">
        <v>14.286063308557004</v>
      </c>
    </row>
    <row r="1096" spans="1:65">
      <c r="A1096" s="29"/>
      <c r="B1096" s="19">
        <v>1</v>
      </c>
      <c r="C1096" s="9">
        <v>5</v>
      </c>
      <c r="D1096" s="219">
        <v>14.61</v>
      </c>
      <c r="E1096" s="219">
        <v>14.8</v>
      </c>
      <c r="F1096" s="219">
        <v>14.57835064883931</v>
      </c>
      <c r="G1096" s="219">
        <v>13.3</v>
      </c>
      <c r="H1096" s="219">
        <v>14.14</v>
      </c>
      <c r="I1096" s="219">
        <v>14.7</v>
      </c>
      <c r="J1096" s="219">
        <v>13.7</v>
      </c>
      <c r="K1096" s="219">
        <v>14.9</v>
      </c>
      <c r="L1096" s="219">
        <v>14.4</v>
      </c>
      <c r="M1096" s="219">
        <v>13.9</v>
      </c>
      <c r="N1096" s="219">
        <v>13.8</v>
      </c>
      <c r="O1096" s="219">
        <v>15</v>
      </c>
      <c r="P1096" s="219">
        <v>13.3</v>
      </c>
      <c r="Q1096" s="219">
        <v>13.96331849744436</v>
      </c>
      <c r="R1096" s="230">
        <v>13</v>
      </c>
      <c r="S1096" s="219">
        <v>14.4</v>
      </c>
      <c r="T1096" s="219">
        <v>14.492979999999999</v>
      </c>
      <c r="U1096" s="220">
        <v>14</v>
      </c>
      <c r="V1096" s="219">
        <v>14.3</v>
      </c>
      <c r="W1096" s="219">
        <v>13.1</v>
      </c>
      <c r="X1096" s="219">
        <v>13.1</v>
      </c>
      <c r="Y1096" s="219">
        <v>14.5</v>
      </c>
      <c r="Z1096" s="219">
        <v>13.9</v>
      </c>
      <c r="AA1096" s="220">
        <v>17.2</v>
      </c>
      <c r="AB1096" s="219">
        <v>13.7</v>
      </c>
      <c r="AC1096" s="216"/>
      <c r="AD1096" s="217"/>
      <c r="AE1096" s="217"/>
      <c r="AF1096" s="217"/>
      <c r="AG1096" s="217"/>
      <c r="AH1096" s="217"/>
      <c r="AI1096" s="217"/>
      <c r="AJ1096" s="217"/>
      <c r="AK1096" s="217"/>
      <c r="AL1096" s="217"/>
      <c r="AM1096" s="217"/>
      <c r="AN1096" s="217"/>
      <c r="AO1096" s="217"/>
      <c r="AP1096" s="217"/>
      <c r="AQ1096" s="217"/>
      <c r="AR1096" s="217"/>
      <c r="AS1096" s="217"/>
      <c r="AT1096" s="217"/>
      <c r="AU1096" s="217"/>
      <c r="AV1096" s="217"/>
      <c r="AW1096" s="217"/>
      <c r="AX1096" s="217"/>
      <c r="AY1096" s="217"/>
      <c r="AZ1096" s="217"/>
      <c r="BA1096" s="217"/>
      <c r="BB1096" s="217"/>
      <c r="BC1096" s="217"/>
      <c r="BD1096" s="217"/>
      <c r="BE1096" s="217"/>
      <c r="BF1096" s="217"/>
      <c r="BG1096" s="217"/>
      <c r="BH1096" s="217"/>
      <c r="BI1096" s="217"/>
      <c r="BJ1096" s="217"/>
      <c r="BK1096" s="217"/>
      <c r="BL1096" s="217"/>
      <c r="BM1096" s="218">
        <v>67</v>
      </c>
    </row>
    <row r="1097" spans="1:65">
      <c r="A1097" s="29"/>
      <c r="B1097" s="19">
        <v>1</v>
      </c>
      <c r="C1097" s="9">
        <v>6</v>
      </c>
      <c r="D1097" s="219">
        <v>14.76</v>
      </c>
      <c r="E1097" s="219">
        <v>14.8</v>
      </c>
      <c r="F1097" s="219">
        <v>14.669418503409554</v>
      </c>
      <c r="G1097" s="219">
        <v>14.3</v>
      </c>
      <c r="H1097" s="219">
        <v>13.4</v>
      </c>
      <c r="I1097" s="219">
        <v>13.9</v>
      </c>
      <c r="J1097" s="219">
        <v>14.6</v>
      </c>
      <c r="K1097" s="230">
        <v>38.299999999999997</v>
      </c>
      <c r="L1097" s="219">
        <v>14</v>
      </c>
      <c r="M1097" s="219">
        <v>13.2</v>
      </c>
      <c r="N1097" s="219">
        <v>13.6</v>
      </c>
      <c r="O1097" s="219">
        <v>16.100000000000001</v>
      </c>
      <c r="P1097" s="219">
        <v>14.2</v>
      </c>
      <c r="Q1097" s="219">
        <v>14.742805656333617</v>
      </c>
      <c r="R1097" s="219">
        <v>14.1</v>
      </c>
      <c r="S1097" s="230">
        <v>15.8</v>
      </c>
      <c r="T1097" s="219">
        <v>14.45964</v>
      </c>
      <c r="U1097" s="220">
        <v>14</v>
      </c>
      <c r="V1097" s="219">
        <v>14</v>
      </c>
      <c r="W1097" s="219">
        <v>13.6</v>
      </c>
      <c r="X1097" s="219">
        <v>13.5</v>
      </c>
      <c r="Y1097" s="219">
        <v>14.9</v>
      </c>
      <c r="Z1097" s="219">
        <v>14.5</v>
      </c>
      <c r="AA1097" s="220">
        <v>16.899999999999999</v>
      </c>
      <c r="AB1097" s="219">
        <v>14.1</v>
      </c>
      <c r="AC1097" s="216"/>
      <c r="AD1097" s="217"/>
      <c r="AE1097" s="217"/>
      <c r="AF1097" s="217"/>
      <c r="AG1097" s="217"/>
      <c r="AH1097" s="217"/>
      <c r="AI1097" s="217"/>
      <c r="AJ1097" s="217"/>
      <c r="AK1097" s="217"/>
      <c r="AL1097" s="217"/>
      <c r="AM1097" s="217"/>
      <c r="AN1097" s="217"/>
      <c r="AO1097" s="217"/>
      <c r="AP1097" s="217"/>
      <c r="AQ1097" s="217"/>
      <c r="AR1097" s="217"/>
      <c r="AS1097" s="217"/>
      <c r="AT1097" s="217"/>
      <c r="AU1097" s="217"/>
      <c r="AV1097" s="217"/>
      <c r="AW1097" s="217"/>
      <c r="AX1097" s="217"/>
      <c r="AY1097" s="217"/>
      <c r="AZ1097" s="217"/>
      <c r="BA1097" s="217"/>
      <c r="BB1097" s="217"/>
      <c r="BC1097" s="217"/>
      <c r="BD1097" s="217"/>
      <c r="BE1097" s="217"/>
      <c r="BF1097" s="217"/>
      <c r="BG1097" s="217"/>
      <c r="BH1097" s="217"/>
      <c r="BI1097" s="217"/>
      <c r="BJ1097" s="217"/>
      <c r="BK1097" s="217"/>
      <c r="BL1097" s="217"/>
      <c r="BM1097" s="221"/>
    </row>
    <row r="1098" spans="1:65">
      <c r="A1098" s="29"/>
      <c r="B1098" s="20" t="s">
        <v>271</v>
      </c>
      <c r="C1098" s="12"/>
      <c r="D1098" s="222">
        <v>14.771666666666668</v>
      </c>
      <c r="E1098" s="222">
        <v>14.766666666666666</v>
      </c>
      <c r="F1098" s="222">
        <v>15.515255592758082</v>
      </c>
      <c r="G1098" s="222">
        <v>13.5</v>
      </c>
      <c r="H1098" s="222">
        <v>13.700000000000001</v>
      </c>
      <c r="I1098" s="222">
        <v>14.383333333333333</v>
      </c>
      <c r="J1098" s="222">
        <v>14.266666666666666</v>
      </c>
      <c r="K1098" s="222">
        <v>19.433333333333334</v>
      </c>
      <c r="L1098" s="222">
        <v>14.233333333333334</v>
      </c>
      <c r="M1098" s="222">
        <v>13.450000000000001</v>
      </c>
      <c r="N1098" s="222">
        <v>13.75</v>
      </c>
      <c r="O1098" s="222">
        <v>15.699999999999998</v>
      </c>
      <c r="P1098" s="222">
        <v>13.783333333333333</v>
      </c>
      <c r="Q1098" s="222">
        <v>14.272133837386464</v>
      </c>
      <c r="R1098" s="222">
        <v>13.916666666666664</v>
      </c>
      <c r="S1098" s="222">
        <v>14.616666666666667</v>
      </c>
      <c r="T1098" s="222">
        <v>14.466066666666668</v>
      </c>
      <c r="U1098" s="222">
        <v>14.166666666666666</v>
      </c>
      <c r="V1098" s="222">
        <v>14.416666666666666</v>
      </c>
      <c r="W1098" s="222">
        <v>13.466666666666667</v>
      </c>
      <c r="X1098" s="222">
        <v>13.416666666666666</v>
      </c>
      <c r="Y1098" s="222">
        <v>14.633333333333335</v>
      </c>
      <c r="Z1098" s="222">
        <v>14.333333333333336</v>
      </c>
      <c r="AA1098" s="222">
        <v>16.616666666666664</v>
      </c>
      <c r="AB1098" s="222">
        <v>13.533333333333331</v>
      </c>
      <c r="AC1098" s="216"/>
      <c r="AD1098" s="217"/>
      <c r="AE1098" s="217"/>
      <c r="AF1098" s="217"/>
      <c r="AG1098" s="217"/>
      <c r="AH1098" s="217"/>
      <c r="AI1098" s="217"/>
      <c r="AJ1098" s="217"/>
      <c r="AK1098" s="217"/>
      <c r="AL1098" s="217"/>
      <c r="AM1098" s="217"/>
      <c r="AN1098" s="217"/>
      <c r="AO1098" s="217"/>
      <c r="AP1098" s="217"/>
      <c r="AQ1098" s="217"/>
      <c r="AR1098" s="217"/>
      <c r="AS1098" s="217"/>
      <c r="AT1098" s="217"/>
      <c r="AU1098" s="217"/>
      <c r="AV1098" s="217"/>
      <c r="AW1098" s="217"/>
      <c r="AX1098" s="217"/>
      <c r="AY1098" s="217"/>
      <c r="AZ1098" s="217"/>
      <c r="BA1098" s="217"/>
      <c r="BB1098" s="217"/>
      <c r="BC1098" s="217"/>
      <c r="BD1098" s="217"/>
      <c r="BE1098" s="217"/>
      <c r="BF1098" s="217"/>
      <c r="BG1098" s="217"/>
      <c r="BH1098" s="217"/>
      <c r="BI1098" s="217"/>
      <c r="BJ1098" s="217"/>
      <c r="BK1098" s="217"/>
      <c r="BL1098" s="217"/>
      <c r="BM1098" s="221"/>
    </row>
    <row r="1099" spans="1:65">
      <c r="A1099" s="29"/>
      <c r="B1099" s="3" t="s">
        <v>272</v>
      </c>
      <c r="C1099" s="28"/>
      <c r="D1099" s="219">
        <v>14.734999999999999</v>
      </c>
      <c r="E1099" s="219">
        <v>14.8</v>
      </c>
      <c r="F1099" s="219">
        <v>15.385673971540538</v>
      </c>
      <c r="G1099" s="219">
        <v>13.45</v>
      </c>
      <c r="H1099" s="219">
        <v>13.77</v>
      </c>
      <c r="I1099" s="219">
        <v>14.4</v>
      </c>
      <c r="J1099" s="219">
        <v>14.2</v>
      </c>
      <c r="K1099" s="219">
        <v>15.6</v>
      </c>
      <c r="L1099" s="219">
        <v>14.3</v>
      </c>
      <c r="M1099" s="219">
        <v>13.4</v>
      </c>
      <c r="N1099" s="219">
        <v>13.75</v>
      </c>
      <c r="O1099" s="219">
        <v>15.8</v>
      </c>
      <c r="P1099" s="219">
        <v>13.7</v>
      </c>
      <c r="Q1099" s="219">
        <v>14.203925993168081</v>
      </c>
      <c r="R1099" s="219">
        <v>14.05</v>
      </c>
      <c r="S1099" s="219">
        <v>14.45</v>
      </c>
      <c r="T1099" s="219">
        <v>14.46011</v>
      </c>
      <c r="U1099" s="219">
        <v>14</v>
      </c>
      <c r="V1099" s="219">
        <v>14.25</v>
      </c>
      <c r="W1099" s="219">
        <v>13.55</v>
      </c>
      <c r="X1099" s="219">
        <v>13.45</v>
      </c>
      <c r="Y1099" s="219">
        <v>14.6</v>
      </c>
      <c r="Z1099" s="219">
        <v>14.35</v>
      </c>
      <c r="AA1099" s="219">
        <v>16.649999999999999</v>
      </c>
      <c r="AB1099" s="219">
        <v>13.45</v>
      </c>
      <c r="AC1099" s="216"/>
      <c r="AD1099" s="217"/>
      <c r="AE1099" s="217"/>
      <c r="AF1099" s="217"/>
      <c r="AG1099" s="217"/>
      <c r="AH1099" s="217"/>
      <c r="AI1099" s="217"/>
      <c r="AJ1099" s="217"/>
      <c r="AK1099" s="217"/>
      <c r="AL1099" s="217"/>
      <c r="AM1099" s="217"/>
      <c r="AN1099" s="217"/>
      <c r="AO1099" s="217"/>
      <c r="AP1099" s="217"/>
      <c r="AQ1099" s="217"/>
      <c r="AR1099" s="217"/>
      <c r="AS1099" s="217"/>
      <c r="AT1099" s="217"/>
      <c r="AU1099" s="217"/>
      <c r="AV1099" s="217"/>
      <c r="AW1099" s="217"/>
      <c r="AX1099" s="217"/>
      <c r="AY1099" s="217"/>
      <c r="AZ1099" s="217"/>
      <c r="BA1099" s="217"/>
      <c r="BB1099" s="217"/>
      <c r="BC1099" s="217"/>
      <c r="BD1099" s="217"/>
      <c r="BE1099" s="217"/>
      <c r="BF1099" s="217"/>
      <c r="BG1099" s="217"/>
      <c r="BH1099" s="217"/>
      <c r="BI1099" s="217"/>
      <c r="BJ1099" s="217"/>
      <c r="BK1099" s="217"/>
      <c r="BL1099" s="217"/>
      <c r="BM1099" s="221"/>
    </row>
    <row r="1100" spans="1:65">
      <c r="A1100" s="29"/>
      <c r="B1100" s="3" t="s">
        <v>273</v>
      </c>
      <c r="C1100" s="28"/>
      <c r="D1100" s="23">
        <v>0.17993517351164717</v>
      </c>
      <c r="E1100" s="23">
        <v>5.1639777949432961E-2</v>
      </c>
      <c r="F1100" s="23">
        <v>0.8659756011287213</v>
      </c>
      <c r="G1100" s="23">
        <v>0.60663003552412442</v>
      </c>
      <c r="H1100" s="23">
        <v>1.5214335345324745</v>
      </c>
      <c r="I1100" s="23">
        <v>0.27868739954771271</v>
      </c>
      <c r="J1100" s="23">
        <v>0.42739521132865649</v>
      </c>
      <c r="K1100" s="23">
        <v>9.2899228557973803</v>
      </c>
      <c r="L1100" s="23">
        <v>0.19663841605003521</v>
      </c>
      <c r="M1100" s="23">
        <v>0.44609416046390915</v>
      </c>
      <c r="N1100" s="23">
        <v>0.10488088481701563</v>
      </c>
      <c r="O1100" s="23">
        <v>0.40496913462633205</v>
      </c>
      <c r="P1100" s="23">
        <v>0.36009258068817013</v>
      </c>
      <c r="Q1100" s="23">
        <v>0.26658264580040753</v>
      </c>
      <c r="R1100" s="23">
        <v>0.49159604012508745</v>
      </c>
      <c r="S1100" s="23">
        <v>0.66458006791256297</v>
      </c>
      <c r="T1100" s="23">
        <v>1.896582470304561E-2</v>
      </c>
      <c r="U1100" s="23">
        <v>0.40824829046386302</v>
      </c>
      <c r="V1100" s="23">
        <v>0.43550736694878855</v>
      </c>
      <c r="W1100" s="23">
        <v>0.22509257354845488</v>
      </c>
      <c r="X1100" s="23">
        <v>0.19407902170679503</v>
      </c>
      <c r="Y1100" s="23">
        <v>0.32659863237109005</v>
      </c>
      <c r="Z1100" s="23">
        <v>0.32659863237109066</v>
      </c>
      <c r="AA1100" s="23">
        <v>0.4167333280008525</v>
      </c>
      <c r="AB1100" s="23">
        <v>0.33862466931200769</v>
      </c>
      <c r="AC1100" s="15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29"/>
      <c r="B1101" s="3" t="s">
        <v>87</v>
      </c>
      <c r="C1101" s="28"/>
      <c r="D1101" s="13">
        <v>1.2181101670651957E-2</v>
      </c>
      <c r="E1101" s="13">
        <v>3.497050425469501E-3</v>
      </c>
      <c r="F1101" s="13">
        <v>5.5814459256019286E-2</v>
      </c>
      <c r="G1101" s="13">
        <v>4.4935558186972181E-2</v>
      </c>
      <c r="H1101" s="13">
        <v>0.11105354266660397</v>
      </c>
      <c r="I1101" s="13">
        <v>1.9375717233908185E-2</v>
      </c>
      <c r="J1101" s="13">
        <v>2.9957608270700223E-2</v>
      </c>
      <c r="K1101" s="13">
        <v>0.47804062722799556</v>
      </c>
      <c r="L1101" s="13">
        <v>1.3815345389932215E-2</v>
      </c>
      <c r="M1101" s="13">
        <v>3.3166852079101049E-2</v>
      </c>
      <c r="N1101" s="13">
        <v>7.627700713964773E-3</v>
      </c>
      <c r="O1101" s="13">
        <v>2.5794212396581664E-2</v>
      </c>
      <c r="P1101" s="13">
        <v>2.6125217462261437E-2</v>
      </c>
      <c r="Q1101" s="13">
        <v>1.8678541613874368E-2</v>
      </c>
      <c r="R1101" s="13">
        <v>3.5324266356293717E-2</v>
      </c>
      <c r="S1101" s="13">
        <v>4.5467279446697581E-2</v>
      </c>
      <c r="T1101" s="13">
        <v>1.3110560831817177E-3</v>
      </c>
      <c r="U1101" s="13">
        <v>2.8817526385684449E-2</v>
      </c>
      <c r="V1101" s="13">
        <v>3.0208603487777243E-2</v>
      </c>
      <c r="W1101" s="13">
        <v>1.6714795065479324E-2</v>
      </c>
      <c r="X1101" s="13">
        <v>1.4465517145848077E-2</v>
      </c>
      <c r="Y1101" s="13">
        <v>2.2318813146088155E-2</v>
      </c>
      <c r="Z1101" s="13">
        <v>2.2785951095657484E-2</v>
      </c>
      <c r="AA1101" s="13">
        <v>2.5079237392227838E-2</v>
      </c>
      <c r="AB1101" s="13">
        <v>2.5021527289064611E-2</v>
      </c>
      <c r="AC1101" s="15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29"/>
      <c r="B1102" s="3" t="s">
        <v>274</v>
      </c>
      <c r="C1102" s="28"/>
      <c r="D1102" s="13">
        <v>3.3991404603310071E-2</v>
      </c>
      <c r="E1102" s="13">
        <v>3.3641413154160693E-2</v>
      </c>
      <c r="F1102" s="13">
        <v>8.604135776612587E-2</v>
      </c>
      <c r="G1102" s="13">
        <v>-5.5023087296986239E-2</v>
      </c>
      <c r="H1102" s="13">
        <v>-4.1023429331015659E-2</v>
      </c>
      <c r="I1102" s="13">
        <v>6.8087353860504241E-3</v>
      </c>
      <c r="J1102" s="13">
        <v>-1.3577317607658124E-3</v>
      </c>
      <c r="K1102" s="13">
        <v>0.36030009902680749</v>
      </c>
      <c r="L1102" s="13">
        <v>-3.6910080884273722E-3</v>
      </c>
      <c r="M1102" s="13">
        <v>-5.8523001788478801E-2</v>
      </c>
      <c r="N1102" s="13">
        <v>-3.7523514839522987E-2</v>
      </c>
      <c r="O1102" s="13">
        <v>9.8973150328689918E-2</v>
      </c>
      <c r="P1102" s="13">
        <v>-3.5190238511861316E-2</v>
      </c>
      <c r="Q1102" s="13">
        <v>-9.7503916017205317E-4</v>
      </c>
      <c r="R1102" s="13">
        <v>-2.5857133201214411E-2</v>
      </c>
      <c r="S1102" s="13">
        <v>2.3141669679682897E-2</v>
      </c>
      <c r="T1102" s="13">
        <v>1.2599927231307095E-2</v>
      </c>
      <c r="U1102" s="13">
        <v>-8.3575607437510469E-3</v>
      </c>
      <c r="V1102" s="13">
        <v>9.1420117137122059E-3</v>
      </c>
      <c r="W1102" s="13">
        <v>-5.7356363624648021E-2</v>
      </c>
      <c r="X1102" s="13">
        <v>-6.0856278116140694E-2</v>
      </c>
      <c r="Y1102" s="13">
        <v>2.4308307843513788E-2</v>
      </c>
      <c r="Z1102" s="13">
        <v>3.3088208945579733E-3</v>
      </c>
      <c r="AA1102" s="13">
        <v>0.16313824933938825</v>
      </c>
      <c r="AB1102" s="13">
        <v>-5.268981096932468E-2</v>
      </c>
      <c r="AC1102" s="15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29"/>
      <c r="B1103" s="45" t="s">
        <v>275</v>
      </c>
      <c r="C1103" s="46"/>
      <c r="D1103" s="44">
        <v>0.64</v>
      </c>
      <c r="E1103" s="44">
        <v>0.63</v>
      </c>
      <c r="F1103" s="44">
        <v>1.65</v>
      </c>
      <c r="G1103" s="44">
        <v>1.1000000000000001</v>
      </c>
      <c r="H1103" s="44">
        <v>0.82</v>
      </c>
      <c r="I1103" s="44">
        <v>0.11</v>
      </c>
      <c r="J1103" s="44">
        <v>0.05</v>
      </c>
      <c r="K1103" s="44">
        <v>7</v>
      </c>
      <c r="L1103" s="44">
        <v>0.09</v>
      </c>
      <c r="M1103" s="44">
        <v>1.1599999999999999</v>
      </c>
      <c r="N1103" s="44">
        <v>0.75</v>
      </c>
      <c r="O1103" s="44">
        <v>1.91</v>
      </c>
      <c r="P1103" s="44">
        <v>0.71</v>
      </c>
      <c r="Q1103" s="44">
        <v>0.04</v>
      </c>
      <c r="R1103" s="44">
        <v>0.53</v>
      </c>
      <c r="S1103" s="44">
        <v>0.43</v>
      </c>
      <c r="T1103" s="44">
        <v>0.22</v>
      </c>
      <c r="U1103" s="44" t="s">
        <v>276</v>
      </c>
      <c r="V1103" s="44">
        <v>0.16</v>
      </c>
      <c r="W1103" s="44">
        <v>1.1399999999999999</v>
      </c>
      <c r="X1103" s="44">
        <v>1.21</v>
      </c>
      <c r="Y1103" s="44">
        <v>0.45</v>
      </c>
      <c r="Z1103" s="44">
        <v>0.04</v>
      </c>
      <c r="AA1103" s="44">
        <v>3.16</v>
      </c>
      <c r="AB1103" s="44">
        <v>1.05</v>
      </c>
      <c r="AC1103" s="15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B1104" s="30" t="s">
        <v>327</v>
      </c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  <c r="V1104" s="20"/>
      <c r="W1104" s="20"/>
      <c r="X1104" s="20"/>
      <c r="Y1104" s="20"/>
      <c r="Z1104" s="20"/>
      <c r="AA1104" s="20"/>
      <c r="AB1104" s="20"/>
      <c r="BM1104" s="55"/>
    </row>
    <row r="1105" spans="1:65">
      <c r="BM1105" s="55"/>
    </row>
    <row r="1106" spans="1:65" ht="15">
      <c r="B1106" s="8" t="s">
        <v>629</v>
      </c>
      <c r="BM1106" s="27" t="s">
        <v>67</v>
      </c>
    </row>
    <row r="1107" spans="1:65" ht="15">
      <c r="A1107" s="24" t="s">
        <v>41</v>
      </c>
      <c r="B1107" s="18" t="s">
        <v>114</v>
      </c>
      <c r="C1107" s="15" t="s">
        <v>115</v>
      </c>
      <c r="D1107" s="16" t="s">
        <v>240</v>
      </c>
      <c r="E1107" s="17" t="s">
        <v>240</v>
      </c>
      <c r="F1107" s="17" t="s">
        <v>240</v>
      </c>
      <c r="G1107" s="17" t="s">
        <v>240</v>
      </c>
      <c r="H1107" s="17" t="s">
        <v>240</v>
      </c>
      <c r="I1107" s="17" t="s">
        <v>240</v>
      </c>
      <c r="J1107" s="17" t="s">
        <v>240</v>
      </c>
      <c r="K1107" s="17" t="s">
        <v>240</v>
      </c>
      <c r="L1107" s="17" t="s">
        <v>240</v>
      </c>
      <c r="M1107" s="17" t="s">
        <v>240</v>
      </c>
      <c r="N1107" s="17" t="s">
        <v>240</v>
      </c>
      <c r="O1107" s="17" t="s">
        <v>240</v>
      </c>
      <c r="P1107" s="17" t="s">
        <v>240</v>
      </c>
      <c r="Q1107" s="15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1</v>
      </c>
    </row>
    <row r="1108" spans="1:65">
      <c r="A1108" s="29"/>
      <c r="B1108" s="19" t="s">
        <v>241</v>
      </c>
      <c r="C1108" s="9" t="s">
        <v>241</v>
      </c>
      <c r="D1108" s="151" t="s">
        <v>243</v>
      </c>
      <c r="E1108" s="152" t="s">
        <v>246</v>
      </c>
      <c r="F1108" s="152" t="s">
        <v>248</v>
      </c>
      <c r="G1108" s="152" t="s">
        <v>254</v>
      </c>
      <c r="H1108" s="152" t="s">
        <v>256</v>
      </c>
      <c r="I1108" s="152" t="s">
        <v>257</v>
      </c>
      <c r="J1108" s="152" t="s">
        <v>259</v>
      </c>
      <c r="K1108" s="152" t="s">
        <v>260</v>
      </c>
      <c r="L1108" s="152" t="s">
        <v>279</v>
      </c>
      <c r="M1108" s="152" t="s">
        <v>308</v>
      </c>
      <c r="N1108" s="152" t="s">
        <v>263</v>
      </c>
      <c r="O1108" s="152" t="s">
        <v>281</v>
      </c>
      <c r="P1108" s="152" t="s">
        <v>265</v>
      </c>
      <c r="Q1108" s="15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 t="s">
        <v>3</v>
      </c>
    </row>
    <row r="1109" spans="1:65">
      <c r="A1109" s="29"/>
      <c r="B1109" s="19"/>
      <c r="C1109" s="9"/>
      <c r="D1109" s="10" t="s">
        <v>304</v>
      </c>
      <c r="E1109" s="11" t="s">
        <v>304</v>
      </c>
      <c r="F1109" s="11" t="s">
        <v>304</v>
      </c>
      <c r="G1109" s="11" t="s">
        <v>304</v>
      </c>
      <c r="H1109" s="11" t="s">
        <v>305</v>
      </c>
      <c r="I1109" s="11" t="s">
        <v>304</v>
      </c>
      <c r="J1109" s="11" t="s">
        <v>305</v>
      </c>
      <c r="K1109" s="11" t="s">
        <v>304</v>
      </c>
      <c r="L1109" s="11" t="s">
        <v>305</v>
      </c>
      <c r="M1109" s="11" t="s">
        <v>304</v>
      </c>
      <c r="N1109" s="11" t="s">
        <v>305</v>
      </c>
      <c r="O1109" s="11" t="s">
        <v>305</v>
      </c>
      <c r="P1109" s="11" t="s">
        <v>305</v>
      </c>
      <c r="Q1109" s="15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2</v>
      </c>
    </row>
    <row r="1110" spans="1:65">
      <c r="A1110" s="29"/>
      <c r="B1110" s="19"/>
      <c r="C1110" s="9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25"/>
      <c r="O1110" s="25"/>
      <c r="P1110" s="25"/>
      <c r="Q1110" s="15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3</v>
      </c>
    </row>
    <row r="1111" spans="1:65">
      <c r="A1111" s="29"/>
      <c r="B1111" s="18">
        <v>1</v>
      </c>
      <c r="C1111" s="14">
        <v>1</v>
      </c>
      <c r="D1111" s="21">
        <v>1.22</v>
      </c>
      <c r="E1111" s="21">
        <v>1.1000000000000001</v>
      </c>
      <c r="F1111" s="146">
        <v>1.33</v>
      </c>
      <c r="G1111" s="21">
        <v>1.1000000000000001</v>
      </c>
      <c r="H1111" s="21">
        <v>1.2</v>
      </c>
      <c r="I1111" s="21">
        <v>1.1006669589307525</v>
      </c>
      <c r="J1111" s="21">
        <v>1.1000000000000001</v>
      </c>
      <c r="K1111" s="21">
        <v>1.2240899999999999</v>
      </c>
      <c r="L1111" s="21">
        <v>1.1499999999999999</v>
      </c>
      <c r="M1111" s="146">
        <v>1</v>
      </c>
      <c r="N1111" s="21">
        <v>1.2</v>
      </c>
      <c r="O1111" s="146">
        <v>1.4</v>
      </c>
      <c r="P1111" s="146">
        <v>1</v>
      </c>
      <c r="Q1111" s="15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>
        <v>1</v>
      </c>
    </row>
    <row r="1112" spans="1:65">
      <c r="A1112" s="29"/>
      <c r="B1112" s="19">
        <v>1</v>
      </c>
      <c r="C1112" s="9">
        <v>2</v>
      </c>
      <c r="D1112" s="11">
        <v>1.23</v>
      </c>
      <c r="E1112" s="11">
        <v>1.3</v>
      </c>
      <c r="F1112" s="148">
        <v>1.31</v>
      </c>
      <c r="G1112" s="11">
        <v>1.1000000000000001</v>
      </c>
      <c r="H1112" s="11">
        <v>1.2</v>
      </c>
      <c r="I1112" s="11">
        <v>1.1380763633804345</v>
      </c>
      <c r="J1112" s="11">
        <v>1.3</v>
      </c>
      <c r="K1112" s="11">
        <v>1.121316</v>
      </c>
      <c r="L1112" s="11">
        <v>1.1299999999999999</v>
      </c>
      <c r="M1112" s="148">
        <v>1</v>
      </c>
      <c r="N1112" s="11">
        <v>1.2</v>
      </c>
      <c r="O1112" s="148">
        <v>1.4</v>
      </c>
      <c r="P1112" s="148">
        <v>1</v>
      </c>
      <c r="Q1112" s="15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25</v>
      </c>
    </row>
    <row r="1113" spans="1:65">
      <c r="A1113" s="29"/>
      <c r="B1113" s="19">
        <v>1</v>
      </c>
      <c r="C1113" s="9">
        <v>3</v>
      </c>
      <c r="D1113" s="11">
        <v>1.22</v>
      </c>
      <c r="E1113" s="11">
        <v>1.2</v>
      </c>
      <c r="F1113" s="148">
        <v>1.34</v>
      </c>
      <c r="G1113" s="11">
        <v>1.1000000000000001</v>
      </c>
      <c r="H1113" s="11">
        <v>1.1000000000000001</v>
      </c>
      <c r="I1113" s="11">
        <v>1.158908803890397</v>
      </c>
      <c r="J1113" s="11">
        <v>1.3</v>
      </c>
      <c r="K1113" s="11">
        <v>1.1149319999999998</v>
      </c>
      <c r="L1113" s="11">
        <v>1.1599999999999999</v>
      </c>
      <c r="M1113" s="148">
        <v>1</v>
      </c>
      <c r="N1113" s="11">
        <v>1.2</v>
      </c>
      <c r="O1113" s="148">
        <v>1.4</v>
      </c>
      <c r="P1113" s="148">
        <v>1.1000000000000001</v>
      </c>
      <c r="Q1113" s="15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16</v>
      </c>
    </row>
    <row r="1114" spans="1:65">
      <c r="A1114" s="29"/>
      <c r="B1114" s="19">
        <v>1</v>
      </c>
      <c r="C1114" s="9">
        <v>4</v>
      </c>
      <c r="D1114" s="11">
        <v>1.25</v>
      </c>
      <c r="E1114" s="11">
        <v>1.1000000000000001</v>
      </c>
      <c r="F1114" s="148">
        <v>1.33</v>
      </c>
      <c r="G1114" s="11">
        <v>1.1000000000000001</v>
      </c>
      <c r="H1114" s="11">
        <v>1.2</v>
      </c>
      <c r="I1114" s="11">
        <v>1.2174297745099978</v>
      </c>
      <c r="J1114" s="11">
        <v>1.3</v>
      </c>
      <c r="K1114" s="11">
        <v>1.0648679999999999</v>
      </c>
      <c r="L1114" s="11">
        <v>1.21</v>
      </c>
      <c r="M1114" s="148">
        <v>1</v>
      </c>
      <c r="N1114" s="11">
        <v>1.2</v>
      </c>
      <c r="O1114" s="148">
        <v>1.5</v>
      </c>
      <c r="P1114" s="148">
        <v>1</v>
      </c>
      <c r="Q1114" s="15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1.1717316218077418</v>
      </c>
    </row>
    <row r="1115" spans="1:65">
      <c r="A1115" s="29"/>
      <c r="B1115" s="19">
        <v>1</v>
      </c>
      <c r="C1115" s="9">
        <v>5</v>
      </c>
      <c r="D1115" s="11">
        <v>1.23</v>
      </c>
      <c r="E1115" s="11">
        <v>1.2</v>
      </c>
      <c r="F1115" s="148">
        <v>1.35</v>
      </c>
      <c r="G1115" s="11">
        <v>1.1000000000000001</v>
      </c>
      <c r="H1115" s="11">
        <v>1.1000000000000001</v>
      </c>
      <c r="I1115" s="11">
        <v>1.1096069044229617</v>
      </c>
      <c r="J1115" s="11">
        <v>1.1000000000000001</v>
      </c>
      <c r="K1115" s="11">
        <v>1.3001099999999999</v>
      </c>
      <c r="L1115" s="11">
        <v>1.19</v>
      </c>
      <c r="M1115" s="148">
        <v>1</v>
      </c>
      <c r="N1115" s="11">
        <v>1.1000000000000001</v>
      </c>
      <c r="O1115" s="148">
        <v>1.4</v>
      </c>
      <c r="P1115" s="148">
        <v>1</v>
      </c>
      <c r="Q1115" s="15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68</v>
      </c>
    </row>
    <row r="1116" spans="1:65">
      <c r="A1116" s="29"/>
      <c r="B1116" s="19">
        <v>1</v>
      </c>
      <c r="C1116" s="9">
        <v>6</v>
      </c>
      <c r="D1116" s="11">
        <v>1.24</v>
      </c>
      <c r="E1116" s="11">
        <v>1.1000000000000001</v>
      </c>
      <c r="F1116" s="148">
        <v>1.31</v>
      </c>
      <c r="G1116" s="11">
        <v>1</v>
      </c>
      <c r="H1116" s="11">
        <v>1.2</v>
      </c>
      <c r="I1116" s="11">
        <v>1.1823267724835218</v>
      </c>
      <c r="J1116" s="11">
        <v>1.2</v>
      </c>
      <c r="K1116" s="11">
        <v>1.2611760000000001</v>
      </c>
      <c r="L1116" s="11">
        <v>1.1499999999999999</v>
      </c>
      <c r="M1116" s="148">
        <v>1</v>
      </c>
      <c r="N1116" s="11">
        <v>1.2</v>
      </c>
      <c r="O1116" s="148">
        <v>1.4</v>
      </c>
      <c r="P1116" s="148">
        <v>1</v>
      </c>
      <c r="Q1116" s="15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29"/>
      <c r="B1117" s="20" t="s">
        <v>271</v>
      </c>
      <c r="C1117" s="12"/>
      <c r="D1117" s="22">
        <v>1.2316666666666667</v>
      </c>
      <c r="E1117" s="22">
        <v>1.166666666666667</v>
      </c>
      <c r="F1117" s="22">
        <v>1.3283333333333334</v>
      </c>
      <c r="G1117" s="22">
        <v>1.0833333333333333</v>
      </c>
      <c r="H1117" s="22">
        <v>1.1666666666666667</v>
      </c>
      <c r="I1117" s="22">
        <v>1.1511692629363441</v>
      </c>
      <c r="J1117" s="22">
        <v>1.2166666666666666</v>
      </c>
      <c r="K1117" s="22">
        <v>1.1810819999999997</v>
      </c>
      <c r="L1117" s="22">
        <v>1.165</v>
      </c>
      <c r="M1117" s="22">
        <v>1</v>
      </c>
      <c r="N1117" s="22">
        <v>1.1833333333333333</v>
      </c>
      <c r="O1117" s="22">
        <v>1.4166666666666667</v>
      </c>
      <c r="P1117" s="22">
        <v>1.0166666666666666</v>
      </c>
      <c r="Q1117" s="15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29"/>
      <c r="B1118" s="3" t="s">
        <v>272</v>
      </c>
      <c r="C1118" s="28"/>
      <c r="D1118" s="11">
        <v>1.23</v>
      </c>
      <c r="E1118" s="11">
        <v>1.1499999999999999</v>
      </c>
      <c r="F1118" s="11">
        <v>1.33</v>
      </c>
      <c r="G1118" s="11">
        <v>1.1000000000000001</v>
      </c>
      <c r="H1118" s="11">
        <v>1.2</v>
      </c>
      <c r="I1118" s="11">
        <v>1.1484925836354156</v>
      </c>
      <c r="J1118" s="11">
        <v>1.25</v>
      </c>
      <c r="K1118" s="11">
        <v>1.1727029999999998</v>
      </c>
      <c r="L1118" s="11">
        <v>1.1549999999999998</v>
      </c>
      <c r="M1118" s="11">
        <v>1</v>
      </c>
      <c r="N1118" s="11">
        <v>1.2</v>
      </c>
      <c r="O1118" s="11">
        <v>1.4</v>
      </c>
      <c r="P1118" s="11">
        <v>1</v>
      </c>
      <c r="Q1118" s="15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29"/>
      <c r="B1119" s="3" t="s">
        <v>273</v>
      </c>
      <c r="C1119" s="28"/>
      <c r="D1119" s="23">
        <v>1.169045194450013E-2</v>
      </c>
      <c r="E1119" s="23">
        <v>8.1649658092772567E-2</v>
      </c>
      <c r="F1119" s="23">
        <v>1.6020819787597233E-2</v>
      </c>
      <c r="G1119" s="23">
        <v>4.0824829046386339E-2</v>
      </c>
      <c r="H1119" s="23">
        <v>5.1639777949432156E-2</v>
      </c>
      <c r="I1119" s="23">
        <v>4.443080612190934E-2</v>
      </c>
      <c r="J1119" s="23">
        <v>9.8319208025017479E-2</v>
      </c>
      <c r="K1119" s="23">
        <v>9.3686597479041817E-2</v>
      </c>
      <c r="L1119" s="23">
        <v>2.9495762407505278E-2</v>
      </c>
      <c r="M1119" s="23">
        <v>0</v>
      </c>
      <c r="N1119" s="23">
        <v>4.0824829046386249E-2</v>
      </c>
      <c r="O1119" s="23">
        <v>4.0824829046386332E-2</v>
      </c>
      <c r="P1119" s="23">
        <v>4.0824829046386339E-2</v>
      </c>
      <c r="Q1119" s="207"/>
      <c r="R1119" s="208"/>
      <c r="S1119" s="208"/>
      <c r="T1119" s="208"/>
      <c r="U1119" s="208"/>
      <c r="V1119" s="208"/>
      <c r="W1119" s="208"/>
      <c r="X1119" s="208"/>
      <c r="Y1119" s="208"/>
      <c r="Z1119" s="208"/>
      <c r="AA1119" s="208"/>
      <c r="AB1119" s="208"/>
      <c r="AC1119" s="208"/>
      <c r="AD1119" s="208"/>
      <c r="AE1119" s="208"/>
      <c r="AF1119" s="208"/>
      <c r="AG1119" s="208"/>
      <c r="AH1119" s="208"/>
      <c r="AI1119" s="208"/>
      <c r="AJ1119" s="208"/>
      <c r="AK1119" s="208"/>
      <c r="AL1119" s="208"/>
      <c r="AM1119" s="208"/>
      <c r="AN1119" s="208"/>
      <c r="AO1119" s="208"/>
      <c r="AP1119" s="208"/>
      <c r="AQ1119" s="208"/>
      <c r="AR1119" s="208"/>
      <c r="AS1119" s="208"/>
      <c r="AT1119" s="208"/>
      <c r="AU1119" s="208"/>
      <c r="AV1119" s="208"/>
      <c r="AW1119" s="208"/>
      <c r="AX1119" s="208"/>
      <c r="AY1119" s="208"/>
      <c r="AZ1119" s="208"/>
      <c r="BA1119" s="208"/>
      <c r="BB1119" s="208"/>
      <c r="BC1119" s="208"/>
      <c r="BD1119" s="208"/>
      <c r="BE1119" s="208"/>
      <c r="BF1119" s="208"/>
      <c r="BG1119" s="208"/>
      <c r="BH1119" s="208"/>
      <c r="BI1119" s="208"/>
      <c r="BJ1119" s="208"/>
      <c r="BK1119" s="208"/>
      <c r="BL1119" s="208"/>
      <c r="BM1119" s="56"/>
    </row>
    <row r="1120" spans="1:65">
      <c r="A1120" s="29"/>
      <c r="B1120" s="3" t="s">
        <v>87</v>
      </c>
      <c r="C1120" s="28"/>
      <c r="D1120" s="13">
        <v>9.4915712675237868E-3</v>
      </c>
      <c r="E1120" s="13">
        <v>6.998542122237647E-2</v>
      </c>
      <c r="F1120" s="13">
        <v>1.2060843001955257E-2</v>
      </c>
      <c r="G1120" s="13">
        <v>3.7684457581279703E-2</v>
      </c>
      <c r="H1120" s="13">
        <v>4.4262666813798986E-2</v>
      </c>
      <c r="I1120" s="13">
        <v>3.8596240841748584E-2</v>
      </c>
      <c r="J1120" s="13">
        <v>8.0810307965767797E-2</v>
      </c>
      <c r="K1120" s="13">
        <v>7.932268672204118E-2</v>
      </c>
      <c r="L1120" s="13">
        <v>2.5318250993566761E-2</v>
      </c>
      <c r="M1120" s="13">
        <v>0</v>
      </c>
      <c r="N1120" s="13">
        <v>3.449985553215739E-2</v>
      </c>
      <c r="O1120" s="13">
        <v>2.881752638568447E-2</v>
      </c>
      <c r="P1120" s="13">
        <v>4.0155569553822629E-2</v>
      </c>
      <c r="Q1120" s="15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29"/>
      <c r="B1121" s="3" t="s">
        <v>274</v>
      </c>
      <c r="C1121" s="28"/>
      <c r="D1121" s="13">
        <v>5.1150829885820981E-2</v>
      </c>
      <c r="E1121" s="13">
        <v>-4.3226239241206388E-3</v>
      </c>
      <c r="F1121" s="13">
        <v>0.13364981247496521</v>
      </c>
      <c r="G1121" s="13">
        <v>-7.544243650096949E-2</v>
      </c>
      <c r="H1121" s="13">
        <v>-4.3226239241208608E-3</v>
      </c>
      <c r="I1121" s="13">
        <v>-1.7548693308860441E-2</v>
      </c>
      <c r="J1121" s="13">
        <v>3.8349263621987983E-2</v>
      </c>
      <c r="K1121" s="13">
        <v>7.9799657346724118E-3</v>
      </c>
      <c r="L1121" s="13">
        <v>-5.7450201756578112E-3</v>
      </c>
      <c r="M1121" s="13">
        <v>-0.1465622490778179</v>
      </c>
      <c r="N1121" s="13">
        <v>9.9013385912487539E-3</v>
      </c>
      <c r="O1121" s="13">
        <v>0.20903681380642469</v>
      </c>
      <c r="P1121" s="13">
        <v>-0.13233828656244828</v>
      </c>
      <c r="Q1121" s="15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29"/>
      <c r="B1122" s="45" t="s">
        <v>275</v>
      </c>
      <c r="C1122" s="46"/>
      <c r="D1122" s="44">
        <v>1.19</v>
      </c>
      <c r="E1122" s="44">
        <v>0.15</v>
      </c>
      <c r="F1122" s="44">
        <v>3.18</v>
      </c>
      <c r="G1122" s="44">
        <v>1.86</v>
      </c>
      <c r="H1122" s="44">
        <v>0.15</v>
      </c>
      <c r="I1122" s="44">
        <v>0.47</v>
      </c>
      <c r="J1122" s="44">
        <v>0.88</v>
      </c>
      <c r="K1122" s="44">
        <v>0.15</v>
      </c>
      <c r="L1122" s="44">
        <v>0.18</v>
      </c>
      <c r="M1122" s="44" t="s">
        <v>276</v>
      </c>
      <c r="N1122" s="44">
        <v>0.19</v>
      </c>
      <c r="O1122" s="44">
        <v>5</v>
      </c>
      <c r="P1122" s="44">
        <v>3.24</v>
      </c>
      <c r="Q1122" s="15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B1123" s="30" t="s">
        <v>330</v>
      </c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BM1123" s="55"/>
    </row>
    <row r="1124" spans="1:65">
      <c r="BM1124" s="55"/>
    </row>
    <row r="1125" spans="1:65" ht="15">
      <c r="B1125" s="8" t="s">
        <v>630</v>
      </c>
      <c r="BM1125" s="27" t="s">
        <v>67</v>
      </c>
    </row>
    <row r="1126" spans="1:65" ht="15">
      <c r="A1126" s="24" t="s">
        <v>44</v>
      </c>
      <c r="B1126" s="18" t="s">
        <v>114</v>
      </c>
      <c r="C1126" s="15" t="s">
        <v>115</v>
      </c>
      <c r="D1126" s="16" t="s">
        <v>240</v>
      </c>
      <c r="E1126" s="17" t="s">
        <v>240</v>
      </c>
      <c r="F1126" s="17" t="s">
        <v>240</v>
      </c>
      <c r="G1126" s="17" t="s">
        <v>240</v>
      </c>
      <c r="H1126" s="17" t="s">
        <v>240</v>
      </c>
      <c r="I1126" s="17" t="s">
        <v>240</v>
      </c>
      <c r="J1126" s="17" t="s">
        <v>240</v>
      </c>
      <c r="K1126" s="17" t="s">
        <v>240</v>
      </c>
      <c r="L1126" s="17" t="s">
        <v>240</v>
      </c>
      <c r="M1126" s="17" t="s">
        <v>240</v>
      </c>
      <c r="N1126" s="17" t="s">
        <v>240</v>
      </c>
      <c r="O1126" s="17" t="s">
        <v>240</v>
      </c>
      <c r="P1126" s="17" t="s">
        <v>240</v>
      </c>
      <c r="Q1126" s="17" t="s">
        <v>240</v>
      </c>
      <c r="R1126" s="17" t="s">
        <v>240</v>
      </c>
      <c r="S1126" s="17" t="s">
        <v>240</v>
      </c>
      <c r="T1126" s="17" t="s">
        <v>240</v>
      </c>
      <c r="U1126" s="17" t="s">
        <v>240</v>
      </c>
      <c r="V1126" s="17" t="s">
        <v>240</v>
      </c>
      <c r="W1126" s="17" t="s">
        <v>240</v>
      </c>
      <c r="X1126" s="17" t="s">
        <v>240</v>
      </c>
      <c r="Y1126" s="17" t="s">
        <v>240</v>
      </c>
      <c r="Z1126" s="17" t="s">
        <v>240</v>
      </c>
      <c r="AA1126" s="17" t="s">
        <v>240</v>
      </c>
      <c r="AB1126" s="17" t="s">
        <v>240</v>
      </c>
      <c r="AC1126" s="17" t="s">
        <v>240</v>
      </c>
      <c r="AD1126" s="15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1</v>
      </c>
    </row>
    <row r="1127" spans="1:65">
      <c r="A1127" s="29"/>
      <c r="B1127" s="19" t="s">
        <v>241</v>
      </c>
      <c r="C1127" s="9" t="s">
        <v>241</v>
      </c>
      <c r="D1127" s="151" t="s">
        <v>243</v>
      </c>
      <c r="E1127" s="152" t="s">
        <v>244</v>
      </c>
      <c r="F1127" s="152" t="s">
        <v>245</v>
      </c>
      <c r="G1127" s="152" t="s">
        <v>246</v>
      </c>
      <c r="H1127" s="152" t="s">
        <v>248</v>
      </c>
      <c r="I1127" s="152" t="s">
        <v>249</v>
      </c>
      <c r="J1127" s="152" t="s">
        <v>250</v>
      </c>
      <c r="K1127" s="152" t="s">
        <v>251</v>
      </c>
      <c r="L1127" s="152" t="s">
        <v>252</v>
      </c>
      <c r="M1127" s="152" t="s">
        <v>253</v>
      </c>
      <c r="N1127" s="152" t="s">
        <v>254</v>
      </c>
      <c r="O1127" s="152" t="s">
        <v>255</v>
      </c>
      <c r="P1127" s="152" t="s">
        <v>256</v>
      </c>
      <c r="Q1127" s="152" t="s">
        <v>257</v>
      </c>
      <c r="R1127" s="152" t="s">
        <v>258</v>
      </c>
      <c r="S1127" s="152" t="s">
        <v>259</v>
      </c>
      <c r="T1127" s="152" t="s">
        <v>260</v>
      </c>
      <c r="U1127" s="152" t="s">
        <v>261</v>
      </c>
      <c r="V1127" s="152" t="s">
        <v>279</v>
      </c>
      <c r="W1127" s="152" t="s">
        <v>308</v>
      </c>
      <c r="X1127" s="152" t="s">
        <v>280</v>
      </c>
      <c r="Y1127" s="152" t="s">
        <v>262</v>
      </c>
      <c r="Z1127" s="152" t="s">
        <v>263</v>
      </c>
      <c r="AA1127" s="152" t="s">
        <v>281</v>
      </c>
      <c r="AB1127" s="152" t="s">
        <v>264</v>
      </c>
      <c r="AC1127" s="152" t="s">
        <v>265</v>
      </c>
      <c r="AD1127" s="15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7" t="s">
        <v>3</v>
      </c>
    </row>
    <row r="1128" spans="1:65">
      <c r="A1128" s="29"/>
      <c r="B1128" s="19"/>
      <c r="C1128" s="9"/>
      <c r="D1128" s="10" t="s">
        <v>304</v>
      </c>
      <c r="E1128" s="11" t="s">
        <v>118</v>
      </c>
      <c r="F1128" s="11" t="s">
        <v>118</v>
      </c>
      <c r="G1128" s="11" t="s">
        <v>304</v>
      </c>
      <c r="H1128" s="11" t="s">
        <v>304</v>
      </c>
      <c r="I1128" s="11" t="s">
        <v>305</v>
      </c>
      <c r="J1128" s="11" t="s">
        <v>305</v>
      </c>
      <c r="K1128" s="11" t="s">
        <v>305</v>
      </c>
      <c r="L1128" s="11" t="s">
        <v>305</v>
      </c>
      <c r="M1128" s="11" t="s">
        <v>305</v>
      </c>
      <c r="N1128" s="11" t="s">
        <v>305</v>
      </c>
      <c r="O1128" s="11" t="s">
        <v>304</v>
      </c>
      <c r="P1128" s="11" t="s">
        <v>305</v>
      </c>
      <c r="Q1128" s="11" t="s">
        <v>304</v>
      </c>
      <c r="R1128" s="11" t="s">
        <v>118</v>
      </c>
      <c r="S1128" s="11" t="s">
        <v>305</v>
      </c>
      <c r="T1128" s="11" t="s">
        <v>118</v>
      </c>
      <c r="U1128" s="11" t="s">
        <v>305</v>
      </c>
      <c r="V1128" s="11" t="s">
        <v>305</v>
      </c>
      <c r="W1128" s="11" t="s">
        <v>118</v>
      </c>
      <c r="X1128" s="11" t="s">
        <v>304</v>
      </c>
      <c r="Y1128" s="11" t="s">
        <v>305</v>
      </c>
      <c r="Z1128" s="11" t="s">
        <v>305</v>
      </c>
      <c r="AA1128" s="11" t="s">
        <v>305</v>
      </c>
      <c r="AB1128" s="11" t="s">
        <v>304</v>
      </c>
      <c r="AC1128" s="11" t="s">
        <v>305</v>
      </c>
      <c r="AD1128" s="15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7">
        <v>0</v>
      </c>
    </row>
    <row r="1129" spans="1:65">
      <c r="A1129" s="29"/>
      <c r="B1129" s="19"/>
      <c r="C1129" s="9"/>
      <c r="D1129" s="25"/>
      <c r="E1129" s="25"/>
      <c r="F1129" s="25"/>
      <c r="G1129" s="25"/>
      <c r="H1129" s="25"/>
      <c r="I1129" s="25"/>
      <c r="J1129" s="25"/>
      <c r="K1129" s="25"/>
      <c r="L1129" s="25"/>
      <c r="M1129" s="25"/>
      <c r="N1129" s="25"/>
      <c r="O1129" s="25"/>
      <c r="P1129" s="25"/>
      <c r="Q1129" s="25"/>
      <c r="R1129" s="25"/>
      <c r="S1129" s="25"/>
      <c r="T1129" s="25"/>
      <c r="U1129" s="25"/>
      <c r="V1129" s="25"/>
      <c r="W1129" s="25"/>
      <c r="X1129" s="25"/>
      <c r="Y1129" s="25"/>
      <c r="Z1129" s="25"/>
      <c r="AA1129" s="25"/>
      <c r="AB1129" s="25"/>
      <c r="AC1129" s="25"/>
      <c r="AD1129" s="15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7">
        <v>0</v>
      </c>
    </row>
    <row r="1130" spans="1:65">
      <c r="A1130" s="29"/>
      <c r="B1130" s="18">
        <v>1</v>
      </c>
      <c r="C1130" s="14">
        <v>1</v>
      </c>
      <c r="D1130" s="223">
        <v>115</v>
      </c>
      <c r="E1130" s="223">
        <v>111</v>
      </c>
      <c r="F1130" s="223">
        <v>112.94865047224118</v>
      </c>
      <c r="G1130" s="223">
        <v>107</v>
      </c>
      <c r="H1130" s="235">
        <v>134.27000000000001</v>
      </c>
      <c r="I1130" s="223">
        <v>116</v>
      </c>
      <c r="J1130" s="223">
        <v>111</v>
      </c>
      <c r="K1130" s="223">
        <v>115</v>
      </c>
      <c r="L1130" s="223">
        <v>123.00000000000001</v>
      </c>
      <c r="M1130" s="223">
        <v>109</v>
      </c>
      <c r="N1130" s="223">
        <v>109</v>
      </c>
      <c r="O1130" s="223">
        <v>121</v>
      </c>
      <c r="P1130" s="223">
        <v>107</v>
      </c>
      <c r="Q1130" s="223">
        <v>114.77046693416651</v>
      </c>
      <c r="R1130" s="223">
        <v>104</v>
      </c>
      <c r="S1130" s="223">
        <v>104.1</v>
      </c>
      <c r="T1130" s="223">
        <v>109.54</v>
      </c>
      <c r="U1130" s="223">
        <v>109</v>
      </c>
      <c r="V1130" s="223">
        <v>109</v>
      </c>
      <c r="W1130" s="223">
        <v>111</v>
      </c>
      <c r="X1130" s="223">
        <v>110</v>
      </c>
      <c r="Y1130" s="235">
        <v>94</v>
      </c>
      <c r="Z1130" s="223">
        <v>107</v>
      </c>
      <c r="AA1130" s="223">
        <v>112</v>
      </c>
      <c r="AB1130" s="223">
        <v>115</v>
      </c>
      <c r="AC1130" s="223">
        <v>108.4</v>
      </c>
      <c r="AD1130" s="224"/>
      <c r="AE1130" s="225"/>
      <c r="AF1130" s="225"/>
      <c r="AG1130" s="225"/>
      <c r="AH1130" s="225"/>
      <c r="AI1130" s="225"/>
      <c r="AJ1130" s="225"/>
      <c r="AK1130" s="225"/>
      <c r="AL1130" s="225"/>
      <c r="AM1130" s="225"/>
      <c r="AN1130" s="225"/>
      <c r="AO1130" s="225"/>
      <c r="AP1130" s="225"/>
      <c r="AQ1130" s="225"/>
      <c r="AR1130" s="225"/>
      <c r="AS1130" s="225"/>
      <c r="AT1130" s="225"/>
      <c r="AU1130" s="225"/>
      <c r="AV1130" s="225"/>
      <c r="AW1130" s="225"/>
      <c r="AX1130" s="225"/>
      <c r="AY1130" s="225"/>
      <c r="AZ1130" s="225"/>
      <c r="BA1130" s="225"/>
      <c r="BB1130" s="225"/>
      <c r="BC1130" s="225"/>
      <c r="BD1130" s="225"/>
      <c r="BE1130" s="225"/>
      <c r="BF1130" s="225"/>
      <c r="BG1130" s="225"/>
      <c r="BH1130" s="225"/>
      <c r="BI1130" s="225"/>
      <c r="BJ1130" s="225"/>
      <c r="BK1130" s="225"/>
      <c r="BL1130" s="225"/>
      <c r="BM1130" s="226">
        <v>1</v>
      </c>
    </row>
    <row r="1131" spans="1:65">
      <c r="A1131" s="29"/>
      <c r="B1131" s="19">
        <v>1</v>
      </c>
      <c r="C1131" s="9">
        <v>2</v>
      </c>
      <c r="D1131" s="227">
        <v>118</v>
      </c>
      <c r="E1131" s="227">
        <v>112</v>
      </c>
      <c r="F1131" s="227">
        <v>110.12874210022174</v>
      </c>
      <c r="G1131" s="227">
        <v>113.3</v>
      </c>
      <c r="H1131" s="232">
        <v>128.76</v>
      </c>
      <c r="I1131" s="227">
        <v>119</v>
      </c>
      <c r="J1131" s="227">
        <v>109</v>
      </c>
      <c r="K1131" s="227">
        <v>114</v>
      </c>
      <c r="L1131" s="227">
        <v>119</v>
      </c>
      <c r="M1131" s="227">
        <v>111</v>
      </c>
      <c r="N1131" s="227">
        <v>110</v>
      </c>
      <c r="O1131" s="227">
        <v>121</v>
      </c>
      <c r="P1131" s="227">
        <v>110</v>
      </c>
      <c r="Q1131" s="227">
        <v>113.98912149752455</v>
      </c>
      <c r="R1131" s="227">
        <v>107</v>
      </c>
      <c r="S1131" s="227">
        <v>111.7</v>
      </c>
      <c r="T1131" s="227">
        <v>105.93</v>
      </c>
      <c r="U1131" s="227">
        <v>109</v>
      </c>
      <c r="V1131" s="227">
        <v>110</v>
      </c>
      <c r="W1131" s="233">
        <v>136</v>
      </c>
      <c r="X1131" s="227">
        <v>118</v>
      </c>
      <c r="Y1131" s="232">
        <v>94</v>
      </c>
      <c r="Z1131" s="227">
        <v>108</v>
      </c>
      <c r="AA1131" s="227">
        <v>113</v>
      </c>
      <c r="AB1131" s="227">
        <v>117</v>
      </c>
      <c r="AC1131" s="227">
        <v>106.3</v>
      </c>
      <c r="AD1131" s="224"/>
      <c r="AE1131" s="225"/>
      <c r="AF1131" s="225"/>
      <c r="AG1131" s="225"/>
      <c r="AH1131" s="225"/>
      <c r="AI1131" s="225"/>
      <c r="AJ1131" s="225"/>
      <c r="AK1131" s="225"/>
      <c r="AL1131" s="225"/>
      <c r="AM1131" s="225"/>
      <c r="AN1131" s="225"/>
      <c r="AO1131" s="225"/>
      <c r="AP1131" s="225"/>
      <c r="AQ1131" s="225"/>
      <c r="AR1131" s="225"/>
      <c r="AS1131" s="225"/>
      <c r="AT1131" s="225"/>
      <c r="AU1131" s="225"/>
      <c r="AV1131" s="225"/>
      <c r="AW1131" s="225"/>
      <c r="AX1131" s="225"/>
      <c r="AY1131" s="225"/>
      <c r="AZ1131" s="225"/>
      <c r="BA1131" s="225"/>
      <c r="BB1131" s="225"/>
      <c r="BC1131" s="225"/>
      <c r="BD1131" s="225"/>
      <c r="BE1131" s="225"/>
      <c r="BF1131" s="225"/>
      <c r="BG1131" s="225"/>
      <c r="BH1131" s="225"/>
      <c r="BI1131" s="225"/>
      <c r="BJ1131" s="225"/>
      <c r="BK1131" s="225"/>
      <c r="BL1131" s="225"/>
      <c r="BM1131" s="226">
        <v>26</v>
      </c>
    </row>
    <row r="1132" spans="1:65">
      <c r="A1132" s="29"/>
      <c r="B1132" s="19">
        <v>1</v>
      </c>
      <c r="C1132" s="9">
        <v>3</v>
      </c>
      <c r="D1132" s="227">
        <v>116</v>
      </c>
      <c r="E1132" s="227">
        <v>110</v>
      </c>
      <c r="F1132" s="227">
        <v>112.06265329137976</v>
      </c>
      <c r="G1132" s="227">
        <v>114</v>
      </c>
      <c r="H1132" s="232">
        <v>131.07</v>
      </c>
      <c r="I1132" s="227">
        <v>118</v>
      </c>
      <c r="J1132" s="227">
        <v>110</v>
      </c>
      <c r="K1132" s="227">
        <v>114</v>
      </c>
      <c r="L1132" s="227">
        <v>120</v>
      </c>
      <c r="M1132" s="227">
        <v>116</v>
      </c>
      <c r="N1132" s="227">
        <v>109</v>
      </c>
      <c r="O1132" s="227">
        <v>126</v>
      </c>
      <c r="P1132" s="227">
        <v>107</v>
      </c>
      <c r="Q1132" s="227">
        <v>115.69669865722348</v>
      </c>
      <c r="R1132" s="227">
        <v>107</v>
      </c>
      <c r="S1132" s="227">
        <v>109.6</v>
      </c>
      <c r="T1132" s="227">
        <v>106.08</v>
      </c>
      <c r="U1132" s="227">
        <v>109</v>
      </c>
      <c r="V1132" s="233">
        <v>105</v>
      </c>
      <c r="W1132" s="227">
        <v>124</v>
      </c>
      <c r="X1132" s="227">
        <v>115</v>
      </c>
      <c r="Y1132" s="232">
        <v>93</v>
      </c>
      <c r="Z1132" s="227">
        <v>108</v>
      </c>
      <c r="AA1132" s="227">
        <v>114</v>
      </c>
      <c r="AB1132" s="227">
        <v>117</v>
      </c>
      <c r="AC1132" s="227">
        <v>105.3</v>
      </c>
      <c r="AD1132" s="224"/>
      <c r="AE1132" s="225"/>
      <c r="AF1132" s="225"/>
      <c r="AG1132" s="225"/>
      <c r="AH1132" s="225"/>
      <c r="AI1132" s="225"/>
      <c r="AJ1132" s="225"/>
      <c r="AK1132" s="225"/>
      <c r="AL1132" s="225"/>
      <c r="AM1132" s="225"/>
      <c r="AN1132" s="225"/>
      <c r="AO1132" s="225"/>
      <c r="AP1132" s="225"/>
      <c r="AQ1132" s="225"/>
      <c r="AR1132" s="225"/>
      <c r="AS1132" s="225"/>
      <c r="AT1132" s="225"/>
      <c r="AU1132" s="225"/>
      <c r="AV1132" s="225"/>
      <c r="AW1132" s="225"/>
      <c r="AX1132" s="225"/>
      <c r="AY1132" s="225"/>
      <c r="AZ1132" s="225"/>
      <c r="BA1132" s="225"/>
      <c r="BB1132" s="225"/>
      <c r="BC1132" s="225"/>
      <c r="BD1132" s="225"/>
      <c r="BE1132" s="225"/>
      <c r="BF1132" s="225"/>
      <c r="BG1132" s="225"/>
      <c r="BH1132" s="225"/>
      <c r="BI1132" s="225"/>
      <c r="BJ1132" s="225"/>
      <c r="BK1132" s="225"/>
      <c r="BL1132" s="225"/>
      <c r="BM1132" s="226">
        <v>16</v>
      </c>
    </row>
    <row r="1133" spans="1:65">
      <c r="A1133" s="29"/>
      <c r="B1133" s="19">
        <v>1</v>
      </c>
      <c r="C1133" s="9">
        <v>4</v>
      </c>
      <c r="D1133" s="227">
        <v>115</v>
      </c>
      <c r="E1133" s="227">
        <v>111</v>
      </c>
      <c r="F1133" s="227">
        <v>114.37177199102743</v>
      </c>
      <c r="G1133" s="227">
        <v>110</v>
      </c>
      <c r="H1133" s="232">
        <v>133.22999999999999</v>
      </c>
      <c r="I1133" s="227">
        <v>116</v>
      </c>
      <c r="J1133" s="227">
        <v>111</v>
      </c>
      <c r="K1133" s="227">
        <v>115</v>
      </c>
      <c r="L1133" s="227">
        <v>123.00000000000001</v>
      </c>
      <c r="M1133" s="227">
        <v>111</v>
      </c>
      <c r="N1133" s="227">
        <v>110</v>
      </c>
      <c r="O1133" s="227">
        <v>117</v>
      </c>
      <c r="P1133" s="227">
        <v>107</v>
      </c>
      <c r="Q1133" s="227">
        <v>113.98223669939408</v>
      </c>
      <c r="R1133" s="227">
        <v>105</v>
      </c>
      <c r="S1133" s="227">
        <v>112.7</v>
      </c>
      <c r="T1133" s="227">
        <v>105.46</v>
      </c>
      <c r="U1133" s="227">
        <v>110</v>
      </c>
      <c r="V1133" s="227">
        <v>109</v>
      </c>
      <c r="W1133" s="227">
        <v>105</v>
      </c>
      <c r="X1133" s="227">
        <v>109</v>
      </c>
      <c r="Y1133" s="232">
        <v>95</v>
      </c>
      <c r="Z1133" s="227">
        <v>108</v>
      </c>
      <c r="AA1133" s="227">
        <v>112</v>
      </c>
      <c r="AB1133" s="227">
        <v>118</v>
      </c>
      <c r="AC1133" s="227">
        <v>102.9</v>
      </c>
      <c r="AD1133" s="224"/>
      <c r="AE1133" s="225"/>
      <c r="AF1133" s="225"/>
      <c r="AG1133" s="225"/>
      <c r="AH1133" s="225"/>
      <c r="AI1133" s="225"/>
      <c r="AJ1133" s="225"/>
      <c r="AK1133" s="225"/>
      <c r="AL1133" s="225"/>
      <c r="AM1133" s="225"/>
      <c r="AN1133" s="225"/>
      <c r="AO1133" s="225"/>
      <c r="AP1133" s="225"/>
      <c r="AQ1133" s="225"/>
      <c r="AR1133" s="225"/>
      <c r="AS1133" s="225"/>
      <c r="AT1133" s="225"/>
      <c r="AU1133" s="225"/>
      <c r="AV1133" s="225"/>
      <c r="AW1133" s="225"/>
      <c r="AX1133" s="225"/>
      <c r="AY1133" s="225"/>
      <c r="AZ1133" s="225"/>
      <c r="BA1133" s="225"/>
      <c r="BB1133" s="225"/>
      <c r="BC1133" s="225"/>
      <c r="BD1133" s="225"/>
      <c r="BE1133" s="225"/>
      <c r="BF1133" s="225"/>
      <c r="BG1133" s="225"/>
      <c r="BH1133" s="225"/>
      <c r="BI1133" s="225"/>
      <c r="BJ1133" s="225"/>
      <c r="BK1133" s="225"/>
      <c r="BL1133" s="225"/>
      <c r="BM1133" s="226">
        <v>111.90595202671766</v>
      </c>
    </row>
    <row r="1134" spans="1:65">
      <c r="A1134" s="29"/>
      <c r="B1134" s="19">
        <v>1</v>
      </c>
      <c r="C1134" s="9">
        <v>5</v>
      </c>
      <c r="D1134" s="227">
        <v>117</v>
      </c>
      <c r="E1134" s="227">
        <v>108</v>
      </c>
      <c r="F1134" s="227">
        <v>106.36730387613639</v>
      </c>
      <c r="G1134" s="227">
        <v>109</v>
      </c>
      <c r="H1134" s="232">
        <v>127.93</v>
      </c>
      <c r="I1134" s="227">
        <v>119</v>
      </c>
      <c r="J1134" s="227">
        <v>111</v>
      </c>
      <c r="K1134" s="227">
        <v>113</v>
      </c>
      <c r="L1134" s="227">
        <v>120</v>
      </c>
      <c r="M1134" s="227">
        <v>110</v>
      </c>
      <c r="N1134" s="227">
        <v>109</v>
      </c>
      <c r="O1134" s="227">
        <v>116</v>
      </c>
      <c r="P1134" s="227">
        <v>111</v>
      </c>
      <c r="Q1134" s="227">
        <v>109.92060443460298</v>
      </c>
      <c r="R1134" s="227">
        <v>100</v>
      </c>
      <c r="S1134" s="227">
        <v>106.5</v>
      </c>
      <c r="T1134" s="227">
        <v>110.85</v>
      </c>
      <c r="U1134" s="227">
        <v>110</v>
      </c>
      <c r="V1134" s="227">
        <v>107</v>
      </c>
      <c r="W1134" s="227">
        <v>120</v>
      </c>
      <c r="X1134" s="227">
        <v>108</v>
      </c>
      <c r="Y1134" s="232">
        <v>93</v>
      </c>
      <c r="Z1134" s="227">
        <v>108</v>
      </c>
      <c r="AA1134" s="227">
        <v>111</v>
      </c>
      <c r="AB1134" s="227">
        <v>118</v>
      </c>
      <c r="AC1134" s="227">
        <v>106.9</v>
      </c>
      <c r="AD1134" s="224"/>
      <c r="AE1134" s="225"/>
      <c r="AF1134" s="225"/>
      <c r="AG1134" s="225"/>
      <c r="AH1134" s="225"/>
      <c r="AI1134" s="225"/>
      <c r="AJ1134" s="225"/>
      <c r="AK1134" s="225"/>
      <c r="AL1134" s="225"/>
      <c r="AM1134" s="225"/>
      <c r="AN1134" s="225"/>
      <c r="AO1134" s="225"/>
      <c r="AP1134" s="225"/>
      <c r="AQ1134" s="225"/>
      <c r="AR1134" s="225"/>
      <c r="AS1134" s="225"/>
      <c r="AT1134" s="225"/>
      <c r="AU1134" s="225"/>
      <c r="AV1134" s="225"/>
      <c r="AW1134" s="225"/>
      <c r="AX1134" s="225"/>
      <c r="AY1134" s="225"/>
      <c r="AZ1134" s="225"/>
      <c r="BA1134" s="225"/>
      <c r="BB1134" s="225"/>
      <c r="BC1134" s="225"/>
      <c r="BD1134" s="225"/>
      <c r="BE1134" s="225"/>
      <c r="BF1134" s="225"/>
      <c r="BG1134" s="225"/>
      <c r="BH1134" s="225"/>
      <c r="BI1134" s="225"/>
      <c r="BJ1134" s="225"/>
      <c r="BK1134" s="225"/>
      <c r="BL1134" s="225"/>
      <c r="BM1134" s="226">
        <v>69</v>
      </c>
    </row>
    <row r="1135" spans="1:65">
      <c r="A1135" s="29"/>
      <c r="B1135" s="19">
        <v>1</v>
      </c>
      <c r="C1135" s="9">
        <v>6</v>
      </c>
      <c r="D1135" s="227">
        <v>117</v>
      </c>
      <c r="E1135" s="227">
        <v>108</v>
      </c>
      <c r="F1135" s="227">
        <v>107.70623143750935</v>
      </c>
      <c r="G1135" s="227">
        <v>112</v>
      </c>
      <c r="H1135" s="232">
        <v>129.49</v>
      </c>
      <c r="I1135" s="227">
        <v>118</v>
      </c>
      <c r="J1135" s="227">
        <v>110</v>
      </c>
      <c r="K1135" s="227">
        <v>112</v>
      </c>
      <c r="L1135" s="227">
        <v>119</v>
      </c>
      <c r="M1135" s="227">
        <v>113</v>
      </c>
      <c r="N1135" s="227">
        <v>109</v>
      </c>
      <c r="O1135" s="227">
        <v>125</v>
      </c>
      <c r="P1135" s="227">
        <v>109</v>
      </c>
      <c r="Q1135" s="227">
        <v>116.82261045591083</v>
      </c>
      <c r="R1135" s="227">
        <v>110</v>
      </c>
      <c r="S1135" s="227">
        <v>111.7</v>
      </c>
      <c r="T1135" s="227">
        <v>105.33</v>
      </c>
      <c r="U1135" s="233">
        <v>114</v>
      </c>
      <c r="V1135" s="227">
        <v>109</v>
      </c>
      <c r="W1135" s="227">
        <v>118</v>
      </c>
      <c r="X1135" s="227">
        <v>112</v>
      </c>
      <c r="Y1135" s="232">
        <v>92</v>
      </c>
      <c r="Z1135" s="227">
        <v>109</v>
      </c>
      <c r="AA1135" s="227">
        <v>110</v>
      </c>
      <c r="AB1135" s="227">
        <v>116</v>
      </c>
      <c r="AC1135" s="227">
        <v>106.3</v>
      </c>
      <c r="AD1135" s="224"/>
      <c r="AE1135" s="225"/>
      <c r="AF1135" s="225"/>
      <c r="AG1135" s="225"/>
      <c r="AH1135" s="225"/>
      <c r="AI1135" s="225"/>
      <c r="AJ1135" s="225"/>
      <c r="AK1135" s="225"/>
      <c r="AL1135" s="225"/>
      <c r="AM1135" s="225"/>
      <c r="AN1135" s="225"/>
      <c r="AO1135" s="225"/>
      <c r="AP1135" s="225"/>
      <c r="AQ1135" s="225"/>
      <c r="AR1135" s="225"/>
      <c r="AS1135" s="225"/>
      <c r="AT1135" s="225"/>
      <c r="AU1135" s="225"/>
      <c r="AV1135" s="225"/>
      <c r="AW1135" s="225"/>
      <c r="AX1135" s="225"/>
      <c r="AY1135" s="225"/>
      <c r="AZ1135" s="225"/>
      <c r="BA1135" s="225"/>
      <c r="BB1135" s="225"/>
      <c r="BC1135" s="225"/>
      <c r="BD1135" s="225"/>
      <c r="BE1135" s="225"/>
      <c r="BF1135" s="225"/>
      <c r="BG1135" s="225"/>
      <c r="BH1135" s="225"/>
      <c r="BI1135" s="225"/>
      <c r="BJ1135" s="225"/>
      <c r="BK1135" s="225"/>
      <c r="BL1135" s="225"/>
      <c r="BM1135" s="228"/>
    </row>
    <row r="1136" spans="1:65">
      <c r="A1136" s="29"/>
      <c r="B1136" s="20" t="s">
        <v>271</v>
      </c>
      <c r="C1136" s="12"/>
      <c r="D1136" s="229">
        <v>116.33333333333333</v>
      </c>
      <c r="E1136" s="229">
        <v>110</v>
      </c>
      <c r="F1136" s="229">
        <v>110.59755886141932</v>
      </c>
      <c r="G1136" s="229">
        <v>110.88333333333333</v>
      </c>
      <c r="H1136" s="229">
        <v>130.79166666666666</v>
      </c>
      <c r="I1136" s="229">
        <v>117.66666666666667</v>
      </c>
      <c r="J1136" s="229">
        <v>110.33333333333333</v>
      </c>
      <c r="K1136" s="229">
        <v>113.83333333333333</v>
      </c>
      <c r="L1136" s="229">
        <v>120.66666666666667</v>
      </c>
      <c r="M1136" s="229">
        <v>111.66666666666667</v>
      </c>
      <c r="N1136" s="229">
        <v>109.33333333333333</v>
      </c>
      <c r="O1136" s="229">
        <v>121</v>
      </c>
      <c r="P1136" s="229">
        <v>108.5</v>
      </c>
      <c r="Q1136" s="229">
        <v>114.1969564464704</v>
      </c>
      <c r="R1136" s="229">
        <v>105.5</v>
      </c>
      <c r="S1136" s="229">
        <v>109.38333333333333</v>
      </c>
      <c r="T1136" s="229">
        <v>107.19833333333334</v>
      </c>
      <c r="U1136" s="229">
        <v>110.16666666666667</v>
      </c>
      <c r="V1136" s="229">
        <v>108.16666666666667</v>
      </c>
      <c r="W1136" s="229">
        <v>119</v>
      </c>
      <c r="X1136" s="229">
        <v>112</v>
      </c>
      <c r="Y1136" s="229">
        <v>93.5</v>
      </c>
      <c r="Z1136" s="229">
        <v>108</v>
      </c>
      <c r="AA1136" s="229">
        <v>112</v>
      </c>
      <c r="AB1136" s="229">
        <v>116.83333333333333</v>
      </c>
      <c r="AC1136" s="229">
        <v>106.01666666666665</v>
      </c>
      <c r="AD1136" s="224"/>
      <c r="AE1136" s="225"/>
      <c r="AF1136" s="225"/>
      <c r="AG1136" s="225"/>
      <c r="AH1136" s="225"/>
      <c r="AI1136" s="225"/>
      <c r="AJ1136" s="225"/>
      <c r="AK1136" s="225"/>
      <c r="AL1136" s="225"/>
      <c r="AM1136" s="225"/>
      <c r="AN1136" s="225"/>
      <c r="AO1136" s="225"/>
      <c r="AP1136" s="225"/>
      <c r="AQ1136" s="225"/>
      <c r="AR1136" s="225"/>
      <c r="AS1136" s="225"/>
      <c r="AT1136" s="225"/>
      <c r="AU1136" s="225"/>
      <c r="AV1136" s="225"/>
      <c r="AW1136" s="225"/>
      <c r="AX1136" s="225"/>
      <c r="AY1136" s="225"/>
      <c r="AZ1136" s="225"/>
      <c r="BA1136" s="225"/>
      <c r="BB1136" s="225"/>
      <c r="BC1136" s="225"/>
      <c r="BD1136" s="225"/>
      <c r="BE1136" s="225"/>
      <c r="BF1136" s="225"/>
      <c r="BG1136" s="225"/>
      <c r="BH1136" s="225"/>
      <c r="BI1136" s="225"/>
      <c r="BJ1136" s="225"/>
      <c r="BK1136" s="225"/>
      <c r="BL1136" s="225"/>
      <c r="BM1136" s="228"/>
    </row>
    <row r="1137" spans="1:65">
      <c r="A1137" s="29"/>
      <c r="B1137" s="3" t="s">
        <v>272</v>
      </c>
      <c r="C1137" s="28"/>
      <c r="D1137" s="227">
        <v>116.5</v>
      </c>
      <c r="E1137" s="227">
        <v>110.5</v>
      </c>
      <c r="F1137" s="227">
        <v>111.09569769580075</v>
      </c>
      <c r="G1137" s="227">
        <v>111</v>
      </c>
      <c r="H1137" s="227">
        <v>130.28</v>
      </c>
      <c r="I1137" s="227">
        <v>118</v>
      </c>
      <c r="J1137" s="227">
        <v>110.5</v>
      </c>
      <c r="K1137" s="227">
        <v>114</v>
      </c>
      <c r="L1137" s="227">
        <v>120</v>
      </c>
      <c r="M1137" s="227">
        <v>111</v>
      </c>
      <c r="N1137" s="227">
        <v>109</v>
      </c>
      <c r="O1137" s="227">
        <v>121</v>
      </c>
      <c r="P1137" s="227">
        <v>108</v>
      </c>
      <c r="Q1137" s="227">
        <v>114.37979421584552</v>
      </c>
      <c r="R1137" s="227">
        <v>106</v>
      </c>
      <c r="S1137" s="227">
        <v>110.65</v>
      </c>
      <c r="T1137" s="227">
        <v>106.005</v>
      </c>
      <c r="U1137" s="227">
        <v>109.5</v>
      </c>
      <c r="V1137" s="227">
        <v>109</v>
      </c>
      <c r="W1137" s="227">
        <v>119</v>
      </c>
      <c r="X1137" s="227">
        <v>111</v>
      </c>
      <c r="Y1137" s="227">
        <v>93.5</v>
      </c>
      <c r="Z1137" s="227">
        <v>108</v>
      </c>
      <c r="AA1137" s="227">
        <v>112</v>
      </c>
      <c r="AB1137" s="227">
        <v>117</v>
      </c>
      <c r="AC1137" s="227">
        <v>106.3</v>
      </c>
      <c r="AD1137" s="224"/>
      <c r="AE1137" s="225"/>
      <c r="AF1137" s="225"/>
      <c r="AG1137" s="225"/>
      <c r="AH1137" s="225"/>
      <c r="AI1137" s="225"/>
      <c r="AJ1137" s="225"/>
      <c r="AK1137" s="225"/>
      <c r="AL1137" s="225"/>
      <c r="AM1137" s="225"/>
      <c r="AN1137" s="225"/>
      <c r="AO1137" s="225"/>
      <c r="AP1137" s="225"/>
      <c r="AQ1137" s="225"/>
      <c r="AR1137" s="225"/>
      <c r="AS1137" s="225"/>
      <c r="AT1137" s="225"/>
      <c r="AU1137" s="225"/>
      <c r="AV1137" s="225"/>
      <c r="AW1137" s="225"/>
      <c r="AX1137" s="225"/>
      <c r="AY1137" s="225"/>
      <c r="AZ1137" s="225"/>
      <c r="BA1137" s="225"/>
      <c r="BB1137" s="225"/>
      <c r="BC1137" s="225"/>
      <c r="BD1137" s="225"/>
      <c r="BE1137" s="225"/>
      <c r="BF1137" s="225"/>
      <c r="BG1137" s="225"/>
      <c r="BH1137" s="225"/>
      <c r="BI1137" s="225"/>
      <c r="BJ1137" s="225"/>
      <c r="BK1137" s="225"/>
      <c r="BL1137" s="225"/>
      <c r="BM1137" s="228"/>
    </row>
    <row r="1138" spans="1:65">
      <c r="A1138" s="29"/>
      <c r="B1138" s="3" t="s">
        <v>273</v>
      </c>
      <c r="C1138" s="28"/>
      <c r="D1138" s="227">
        <v>1.2110601416389968</v>
      </c>
      <c r="E1138" s="227">
        <v>1.6733200530681511</v>
      </c>
      <c r="F1138" s="227">
        <v>3.1110589472791754</v>
      </c>
      <c r="G1138" s="227">
        <v>2.6910344974872888</v>
      </c>
      <c r="H1138" s="227">
        <v>2.5350693613127562</v>
      </c>
      <c r="I1138" s="227">
        <v>1.3662601021279464</v>
      </c>
      <c r="J1138" s="227">
        <v>0.81649658092772603</v>
      </c>
      <c r="K1138" s="227">
        <v>1.1690451944500122</v>
      </c>
      <c r="L1138" s="227">
        <v>1.8618986725025324</v>
      </c>
      <c r="M1138" s="227">
        <v>2.503331114069145</v>
      </c>
      <c r="N1138" s="227">
        <v>0.51639777949432231</v>
      </c>
      <c r="O1138" s="227">
        <v>4.0496913462633168</v>
      </c>
      <c r="P1138" s="227">
        <v>1.7606816861659009</v>
      </c>
      <c r="Q1138" s="227">
        <v>2.3600290854433541</v>
      </c>
      <c r="R1138" s="227">
        <v>3.3911649915626341</v>
      </c>
      <c r="S1138" s="227">
        <v>3.4061219394887621</v>
      </c>
      <c r="T1138" s="227">
        <v>2.3744423906817929</v>
      </c>
      <c r="U1138" s="227">
        <v>1.9407902170679516</v>
      </c>
      <c r="V1138" s="227">
        <v>1.8348478592697179</v>
      </c>
      <c r="W1138" s="227">
        <v>10.733126291998991</v>
      </c>
      <c r="X1138" s="227">
        <v>3.8470768123342691</v>
      </c>
      <c r="Y1138" s="227">
        <v>1.0488088481701516</v>
      </c>
      <c r="Z1138" s="227">
        <v>0.63245553203367588</v>
      </c>
      <c r="AA1138" s="227">
        <v>1.4142135623730951</v>
      </c>
      <c r="AB1138" s="227">
        <v>1.1690451944500122</v>
      </c>
      <c r="AC1138" s="227">
        <v>1.835665183704988</v>
      </c>
      <c r="AD1138" s="224"/>
      <c r="AE1138" s="225"/>
      <c r="AF1138" s="225"/>
      <c r="AG1138" s="225"/>
      <c r="AH1138" s="225"/>
      <c r="AI1138" s="225"/>
      <c r="AJ1138" s="225"/>
      <c r="AK1138" s="225"/>
      <c r="AL1138" s="225"/>
      <c r="AM1138" s="225"/>
      <c r="AN1138" s="225"/>
      <c r="AO1138" s="225"/>
      <c r="AP1138" s="225"/>
      <c r="AQ1138" s="225"/>
      <c r="AR1138" s="225"/>
      <c r="AS1138" s="225"/>
      <c r="AT1138" s="225"/>
      <c r="AU1138" s="225"/>
      <c r="AV1138" s="225"/>
      <c r="AW1138" s="225"/>
      <c r="AX1138" s="225"/>
      <c r="AY1138" s="225"/>
      <c r="AZ1138" s="225"/>
      <c r="BA1138" s="225"/>
      <c r="BB1138" s="225"/>
      <c r="BC1138" s="225"/>
      <c r="BD1138" s="225"/>
      <c r="BE1138" s="225"/>
      <c r="BF1138" s="225"/>
      <c r="BG1138" s="225"/>
      <c r="BH1138" s="225"/>
      <c r="BI1138" s="225"/>
      <c r="BJ1138" s="225"/>
      <c r="BK1138" s="225"/>
      <c r="BL1138" s="225"/>
      <c r="BM1138" s="228"/>
    </row>
    <row r="1139" spans="1:65">
      <c r="A1139" s="29"/>
      <c r="B1139" s="3" t="s">
        <v>87</v>
      </c>
      <c r="C1139" s="28"/>
      <c r="D1139" s="13">
        <v>1.0410259097183353E-2</v>
      </c>
      <c r="E1139" s="13">
        <v>1.5212000482437737E-2</v>
      </c>
      <c r="F1139" s="13">
        <v>2.8129544442996132E-2</v>
      </c>
      <c r="G1139" s="13">
        <v>2.4269062054597525E-2</v>
      </c>
      <c r="H1139" s="13">
        <v>1.9382499098918812E-2</v>
      </c>
      <c r="I1139" s="13">
        <v>1.1611275655478297E-2</v>
      </c>
      <c r="J1139" s="13">
        <v>7.4002711262331671E-3</v>
      </c>
      <c r="K1139" s="13">
        <v>1.0269796730161162E-2</v>
      </c>
      <c r="L1139" s="13">
        <v>1.543009949587734E-2</v>
      </c>
      <c r="M1139" s="13">
        <v>2.2417890573753537E-2</v>
      </c>
      <c r="N1139" s="13">
        <v>4.7231504222041681E-3</v>
      </c>
      <c r="O1139" s="13">
        <v>3.3468523522837329E-2</v>
      </c>
      <c r="P1139" s="13">
        <v>1.6227480978487568E-2</v>
      </c>
      <c r="Q1139" s="13">
        <v>2.0666304592361122E-2</v>
      </c>
      <c r="R1139" s="13">
        <v>3.2143743995854353E-2</v>
      </c>
      <c r="S1139" s="13">
        <v>3.1139313784751751E-2</v>
      </c>
      <c r="T1139" s="13">
        <v>2.2149993538597857E-2</v>
      </c>
      <c r="U1139" s="13">
        <v>1.7616855223007124E-2</v>
      </c>
      <c r="V1139" s="13">
        <v>1.6963154322986607E-2</v>
      </c>
      <c r="W1139" s="13">
        <v>9.0194338588226813E-2</v>
      </c>
      <c r="X1139" s="13">
        <v>3.4348900110127402E-2</v>
      </c>
      <c r="Y1139" s="13">
        <v>1.1217206932301087E-2</v>
      </c>
      <c r="Z1139" s="13">
        <v>5.8560697410525546E-3</v>
      </c>
      <c r="AA1139" s="13">
        <v>1.2626906806902635E-2</v>
      </c>
      <c r="AB1139" s="13">
        <v>1.0006092962482274E-2</v>
      </c>
      <c r="AC1139" s="13">
        <v>1.731487360828475E-2</v>
      </c>
      <c r="AD1139" s="15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A1140" s="29"/>
      <c r="B1140" s="3" t="s">
        <v>274</v>
      </c>
      <c r="C1140" s="28"/>
      <c r="D1140" s="13">
        <v>3.9563412190610103E-2</v>
      </c>
      <c r="E1140" s="13">
        <v>-1.7031730593405903E-2</v>
      </c>
      <c r="F1140" s="13">
        <v>-1.1691899685424834E-2</v>
      </c>
      <c r="G1140" s="13">
        <v>-9.1381975208983945E-3</v>
      </c>
      <c r="H1140" s="13">
        <v>0.16876416578306763</v>
      </c>
      <c r="I1140" s="13">
        <v>5.1478179092508292E-2</v>
      </c>
      <c r="J1140" s="13">
        <v>-1.4053038867931411E-2</v>
      </c>
      <c r="K1140" s="13">
        <v>1.7223224249551139E-2</v>
      </c>
      <c r="L1140" s="13">
        <v>7.8286404621779049E-2</v>
      </c>
      <c r="M1140" s="13">
        <v>-2.1382719660332228E-3</v>
      </c>
      <c r="N1140" s="13">
        <v>-2.2989114044354997E-2</v>
      </c>
      <c r="O1140" s="13">
        <v>8.1265096347253651E-2</v>
      </c>
      <c r="P1140" s="13">
        <v>-3.0435843358041281E-2</v>
      </c>
      <c r="Q1140" s="13">
        <v>2.047258772442917E-2</v>
      </c>
      <c r="R1140" s="13">
        <v>-5.7244068887312038E-2</v>
      </c>
      <c r="S1140" s="13">
        <v>-2.2542310285533773E-2</v>
      </c>
      <c r="T1140" s="13">
        <v>-4.206763454601925E-2</v>
      </c>
      <c r="U1140" s="13">
        <v>-1.5542384730668601E-2</v>
      </c>
      <c r="V1140" s="13">
        <v>-3.3414535083515773E-2</v>
      </c>
      <c r="W1140" s="13">
        <v>6.339294599440648E-2</v>
      </c>
      <c r="X1140" s="13">
        <v>8.4041975944137981E-4</v>
      </c>
      <c r="Y1140" s="13">
        <v>-0.16447697100439496</v>
      </c>
      <c r="Z1140" s="13">
        <v>-3.4903880946253074E-2</v>
      </c>
      <c r="AA1140" s="13">
        <v>8.4041975944137981E-4</v>
      </c>
      <c r="AB1140" s="13">
        <v>4.4031449778821896E-2</v>
      </c>
      <c r="AC1140" s="13">
        <v>-5.2627096712826615E-2</v>
      </c>
      <c r="AD1140" s="15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A1141" s="29"/>
      <c r="B1141" s="45" t="s">
        <v>275</v>
      </c>
      <c r="C1141" s="46"/>
      <c r="D1141" s="44">
        <v>1.29</v>
      </c>
      <c r="E1141" s="44">
        <v>0.17</v>
      </c>
      <c r="F1141" s="44">
        <v>0.03</v>
      </c>
      <c r="G1141" s="44">
        <v>0.03</v>
      </c>
      <c r="H1141" s="44">
        <v>4.6399999999999997</v>
      </c>
      <c r="I1141" s="44">
        <v>1.6</v>
      </c>
      <c r="J1141" s="44">
        <v>0.09</v>
      </c>
      <c r="K1141" s="44">
        <v>0.72</v>
      </c>
      <c r="L1141" s="44">
        <v>2.29</v>
      </c>
      <c r="M1141" s="44">
        <v>0.21</v>
      </c>
      <c r="N1141" s="44">
        <v>0.33</v>
      </c>
      <c r="O1141" s="44">
        <v>2.37</v>
      </c>
      <c r="P1141" s="44">
        <v>0.52</v>
      </c>
      <c r="Q1141" s="44">
        <v>0.8</v>
      </c>
      <c r="R1141" s="44">
        <v>1.21</v>
      </c>
      <c r="S1141" s="44">
        <v>0.31</v>
      </c>
      <c r="T1141" s="44">
        <v>0.82</v>
      </c>
      <c r="U1141" s="44">
        <v>0.13</v>
      </c>
      <c r="V1141" s="44">
        <v>0.6</v>
      </c>
      <c r="W1141" s="44">
        <v>1.91</v>
      </c>
      <c r="X1141" s="44">
        <v>0.28999999999999998</v>
      </c>
      <c r="Y1141" s="44">
        <v>3.99</v>
      </c>
      <c r="Z1141" s="44">
        <v>0.63</v>
      </c>
      <c r="AA1141" s="44">
        <v>0.28999999999999998</v>
      </c>
      <c r="AB1141" s="44">
        <v>1.41</v>
      </c>
      <c r="AC1141" s="44">
        <v>1.0900000000000001</v>
      </c>
      <c r="AD1141" s="15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B1142" s="30"/>
      <c r="C1142" s="20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  <c r="W1142" s="20"/>
      <c r="X1142" s="20"/>
      <c r="Y1142" s="20"/>
      <c r="Z1142" s="20"/>
      <c r="AA1142" s="20"/>
      <c r="AB1142" s="20"/>
      <c r="AC1142" s="20"/>
      <c r="BM1142" s="55"/>
    </row>
    <row r="1143" spans="1:65" ht="15">
      <c r="B1143" s="8" t="s">
        <v>631</v>
      </c>
      <c r="BM1143" s="27" t="s">
        <v>67</v>
      </c>
    </row>
    <row r="1144" spans="1:65" ht="15">
      <c r="A1144" s="24" t="s">
        <v>45</v>
      </c>
      <c r="B1144" s="18" t="s">
        <v>114</v>
      </c>
      <c r="C1144" s="15" t="s">
        <v>115</v>
      </c>
      <c r="D1144" s="16" t="s">
        <v>240</v>
      </c>
      <c r="E1144" s="17" t="s">
        <v>240</v>
      </c>
      <c r="F1144" s="17" t="s">
        <v>240</v>
      </c>
      <c r="G1144" s="17" t="s">
        <v>240</v>
      </c>
      <c r="H1144" s="17" t="s">
        <v>240</v>
      </c>
      <c r="I1144" s="17" t="s">
        <v>240</v>
      </c>
      <c r="J1144" s="17" t="s">
        <v>240</v>
      </c>
      <c r="K1144" s="17" t="s">
        <v>240</v>
      </c>
      <c r="L1144" s="17" t="s">
        <v>240</v>
      </c>
      <c r="M1144" s="17" t="s">
        <v>240</v>
      </c>
      <c r="N1144" s="17" t="s">
        <v>240</v>
      </c>
      <c r="O1144" s="17" t="s">
        <v>240</v>
      </c>
      <c r="P1144" s="17" t="s">
        <v>240</v>
      </c>
      <c r="Q1144" s="17" t="s">
        <v>240</v>
      </c>
      <c r="R1144" s="17" t="s">
        <v>240</v>
      </c>
      <c r="S1144" s="17" t="s">
        <v>240</v>
      </c>
      <c r="T1144" s="17" t="s">
        <v>240</v>
      </c>
      <c r="U1144" s="17" t="s">
        <v>240</v>
      </c>
      <c r="V1144" s="17" t="s">
        <v>240</v>
      </c>
      <c r="W1144" s="17" t="s">
        <v>240</v>
      </c>
      <c r="X1144" s="17" t="s">
        <v>240</v>
      </c>
      <c r="Y1144" s="17" t="s">
        <v>240</v>
      </c>
      <c r="Z1144" s="17" t="s">
        <v>240</v>
      </c>
      <c r="AA1144" s="17" t="s">
        <v>240</v>
      </c>
      <c r="AB1144" s="15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7">
        <v>1</v>
      </c>
    </row>
    <row r="1145" spans="1:65">
      <c r="A1145" s="29"/>
      <c r="B1145" s="19" t="s">
        <v>241</v>
      </c>
      <c r="C1145" s="9" t="s">
        <v>241</v>
      </c>
      <c r="D1145" s="151" t="s">
        <v>243</v>
      </c>
      <c r="E1145" s="152" t="s">
        <v>244</v>
      </c>
      <c r="F1145" s="152" t="s">
        <v>245</v>
      </c>
      <c r="G1145" s="152" t="s">
        <v>246</v>
      </c>
      <c r="H1145" s="152" t="s">
        <v>248</v>
      </c>
      <c r="I1145" s="152" t="s">
        <v>249</v>
      </c>
      <c r="J1145" s="152" t="s">
        <v>250</v>
      </c>
      <c r="K1145" s="152" t="s">
        <v>251</v>
      </c>
      <c r="L1145" s="152" t="s">
        <v>252</v>
      </c>
      <c r="M1145" s="152" t="s">
        <v>253</v>
      </c>
      <c r="N1145" s="152" t="s">
        <v>254</v>
      </c>
      <c r="O1145" s="152" t="s">
        <v>255</v>
      </c>
      <c r="P1145" s="152" t="s">
        <v>256</v>
      </c>
      <c r="Q1145" s="152" t="s">
        <v>257</v>
      </c>
      <c r="R1145" s="152" t="s">
        <v>258</v>
      </c>
      <c r="S1145" s="152" t="s">
        <v>259</v>
      </c>
      <c r="T1145" s="152" t="s">
        <v>260</v>
      </c>
      <c r="U1145" s="152" t="s">
        <v>261</v>
      </c>
      <c r="V1145" s="152" t="s">
        <v>279</v>
      </c>
      <c r="W1145" s="152" t="s">
        <v>280</v>
      </c>
      <c r="X1145" s="152" t="s">
        <v>262</v>
      </c>
      <c r="Y1145" s="152" t="s">
        <v>263</v>
      </c>
      <c r="Z1145" s="152" t="s">
        <v>281</v>
      </c>
      <c r="AA1145" s="152" t="s">
        <v>265</v>
      </c>
      <c r="AB1145" s="15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7" t="s">
        <v>3</v>
      </c>
    </row>
    <row r="1146" spans="1:65">
      <c r="A1146" s="29"/>
      <c r="B1146" s="19"/>
      <c r="C1146" s="9"/>
      <c r="D1146" s="10" t="s">
        <v>304</v>
      </c>
      <c r="E1146" s="11" t="s">
        <v>304</v>
      </c>
      <c r="F1146" s="11" t="s">
        <v>118</v>
      </c>
      <c r="G1146" s="11" t="s">
        <v>304</v>
      </c>
      <c r="H1146" s="11" t="s">
        <v>118</v>
      </c>
      <c r="I1146" s="11" t="s">
        <v>305</v>
      </c>
      <c r="J1146" s="11" t="s">
        <v>305</v>
      </c>
      <c r="K1146" s="11" t="s">
        <v>305</v>
      </c>
      <c r="L1146" s="11" t="s">
        <v>305</v>
      </c>
      <c r="M1146" s="11" t="s">
        <v>305</v>
      </c>
      <c r="N1146" s="11" t="s">
        <v>305</v>
      </c>
      <c r="O1146" s="11" t="s">
        <v>304</v>
      </c>
      <c r="P1146" s="11" t="s">
        <v>305</v>
      </c>
      <c r="Q1146" s="11" t="s">
        <v>304</v>
      </c>
      <c r="R1146" s="11" t="s">
        <v>118</v>
      </c>
      <c r="S1146" s="11" t="s">
        <v>305</v>
      </c>
      <c r="T1146" s="11" t="s">
        <v>118</v>
      </c>
      <c r="U1146" s="11" t="s">
        <v>305</v>
      </c>
      <c r="V1146" s="11" t="s">
        <v>305</v>
      </c>
      <c r="W1146" s="11" t="s">
        <v>118</v>
      </c>
      <c r="X1146" s="11" t="s">
        <v>305</v>
      </c>
      <c r="Y1146" s="11" t="s">
        <v>305</v>
      </c>
      <c r="Z1146" s="11" t="s">
        <v>305</v>
      </c>
      <c r="AA1146" s="11" t="s">
        <v>305</v>
      </c>
      <c r="AB1146" s="15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7">
        <v>0</v>
      </c>
    </row>
    <row r="1147" spans="1:65">
      <c r="A1147" s="29"/>
      <c r="B1147" s="19"/>
      <c r="C1147" s="9"/>
      <c r="D1147" s="25"/>
      <c r="E1147" s="25"/>
      <c r="F1147" s="25"/>
      <c r="G1147" s="25"/>
      <c r="H1147" s="25"/>
      <c r="I1147" s="25"/>
      <c r="J1147" s="25"/>
      <c r="K1147" s="25"/>
      <c r="L1147" s="25"/>
      <c r="M1147" s="25"/>
      <c r="N1147" s="25"/>
      <c r="O1147" s="25"/>
      <c r="P1147" s="25"/>
      <c r="Q1147" s="25"/>
      <c r="R1147" s="25"/>
      <c r="S1147" s="25"/>
      <c r="T1147" s="25"/>
      <c r="U1147" s="25"/>
      <c r="V1147" s="25"/>
      <c r="W1147" s="25"/>
      <c r="X1147" s="25"/>
      <c r="Y1147" s="25"/>
      <c r="Z1147" s="25"/>
      <c r="AA1147" s="25"/>
      <c r="AB1147" s="15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7">
        <v>1</v>
      </c>
    </row>
    <row r="1148" spans="1:65">
      <c r="A1148" s="29"/>
      <c r="B1148" s="18">
        <v>1</v>
      </c>
      <c r="C1148" s="14">
        <v>1</v>
      </c>
      <c r="D1148" s="223">
        <v>74.3</v>
      </c>
      <c r="E1148" s="223">
        <v>68.2</v>
      </c>
      <c r="F1148" s="223">
        <v>71.818120537669714</v>
      </c>
      <c r="G1148" s="223">
        <v>68</v>
      </c>
      <c r="H1148" s="231">
        <v>81.23</v>
      </c>
      <c r="I1148" s="223">
        <v>68.8</v>
      </c>
      <c r="J1148" s="223">
        <v>72.400000000000006</v>
      </c>
      <c r="K1148" s="223">
        <v>74.099999999999994</v>
      </c>
      <c r="L1148" s="223">
        <v>73.400000000000006</v>
      </c>
      <c r="M1148" s="223">
        <v>67.2</v>
      </c>
      <c r="N1148" s="223">
        <v>66.7</v>
      </c>
      <c r="O1148" s="223">
        <v>71.900000000000006</v>
      </c>
      <c r="P1148" s="235">
        <v>82</v>
      </c>
      <c r="Q1148" s="223">
        <v>70.802762130209373</v>
      </c>
      <c r="R1148" s="235">
        <v>60.1</v>
      </c>
      <c r="S1148" s="223">
        <v>71</v>
      </c>
      <c r="T1148" s="223">
        <v>75.92</v>
      </c>
      <c r="U1148" s="223">
        <v>68</v>
      </c>
      <c r="V1148" s="223">
        <v>69</v>
      </c>
      <c r="W1148" s="235">
        <v>54</v>
      </c>
      <c r="X1148" s="223">
        <v>69.599999999999994</v>
      </c>
      <c r="Y1148" s="223">
        <v>67.599999999999994</v>
      </c>
      <c r="Z1148" s="235">
        <v>81</v>
      </c>
      <c r="AA1148" s="235">
        <v>63.3</v>
      </c>
      <c r="AB1148" s="224"/>
      <c r="AC1148" s="225"/>
      <c r="AD1148" s="225"/>
      <c r="AE1148" s="225"/>
      <c r="AF1148" s="225"/>
      <c r="AG1148" s="225"/>
      <c r="AH1148" s="225"/>
      <c r="AI1148" s="225"/>
      <c r="AJ1148" s="225"/>
      <c r="AK1148" s="225"/>
      <c r="AL1148" s="225"/>
      <c r="AM1148" s="225"/>
      <c r="AN1148" s="225"/>
      <c r="AO1148" s="225"/>
      <c r="AP1148" s="225"/>
      <c r="AQ1148" s="225"/>
      <c r="AR1148" s="225"/>
      <c r="AS1148" s="225"/>
      <c r="AT1148" s="225"/>
      <c r="AU1148" s="225"/>
      <c r="AV1148" s="225"/>
      <c r="AW1148" s="225"/>
      <c r="AX1148" s="225"/>
      <c r="AY1148" s="225"/>
      <c r="AZ1148" s="225"/>
      <c r="BA1148" s="225"/>
      <c r="BB1148" s="225"/>
      <c r="BC1148" s="225"/>
      <c r="BD1148" s="225"/>
      <c r="BE1148" s="225"/>
      <c r="BF1148" s="225"/>
      <c r="BG1148" s="225"/>
      <c r="BH1148" s="225"/>
      <c r="BI1148" s="225"/>
      <c r="BJ1148" s="225"/>
      <c r="BK1148" s="225"/>
      <c r="BL1148" s="225"/>
      <c r="BM1148" s="226">
        <v>1</v>
      </c>
    </row>
    <row r="1149" spans="1:65">
      <c r="A1149" s="29"/>
      <c r="B1149" s="19">
        <v>1</v>
      </c>
      <c r="C1149" s="9">
        <v>2</v>
      </c>
      <c r="D1149" s="227">
        <v>73.7</v>
      </c>
      <c r="E1149" s="227">
        <v>70.099999999999994</v>
      </c>
      <c r="F1149" s="227">
        <v>73.319809107804147</v>
      </c>
      <c r="G1149" s="227">
        <v>72.599999999999994</v>
      </c>
      <c r="H1149" s="232">
        <v>84.37</v>
      </c>
      <c r="I1149" s="227">
        <v>72.2</v>
      </c>
      <c r="J1149" s="227">
        <v>69.2</v>
      </c>
      <c r="K1149" s="227">
        <v>77</v>
      </c>
      <c r="L1149" s="227">
        <v>73.099999999999994</v>
      </c>
      <c r="M1149" s="227">
        <v>70.400000000000006</v>
      </c>
      <c r="N1149" s="227">
        <v>67.2</v>
      </c>
      <c r="O1149" s="227">
        <v>71.400000000000006</v>
      </c>
      <c r="P1149" s="232">
        <v>81.8</v>
      </c>
      <c r="Q1149" s="227">
        <v>70.855431419384175</v>
      </c>
      <c r="R1149" s="232">
        <v>61.8</v>
      </c>
      <c r="S1149" s="227">
        <v>69.7</v>
      </c>
      <c r="T1149" s="227">
        <v>74.3</v>
      </c>
      <c r="U1149" s="227">
        <v>68</v>
      </c>
      <c r="V1149" s="227">
        <v>71</v>
      </c>
      <c r="W1149" s="232">
        <v>55</v>
      </c>
      <c r="X1149" s="227">
        <v>69.400000000000006</v>
      </c>
      <c r="Y1149" s="227">
        <v>68.099999999999994</v>
      </c>
      <c r="Z1149" s="232">
        <v>83</v>
      </c>
      <c r="AA1149" s="232">
        <v>61.100000000000009</v>
      </c>
      <c r="AB1149" s="224"/>
      <c r="AC1149" s="225"/>
      <c r="AD1149" s="225"/>
      <c r="AE1149" s="225"/>
      <c r="AF1149" s="225"/>
      <c r="AG1149" s="225"/>
      <c r="AH1149" s="225"/>
      <c r="AI1149" s="225"/>
      <c r="AJ1149" s="225"/>
      <c r="AK1149" s="225"/>
      <c r="AL1149" s="225"/>
      <c r="AM1149" s="225"/>
      <c r="AN1149" s="225"/>
      <c r="AO1149" s="225"/>
      <c r="AP1149" s="225"/>
      <c r="AQ1149" s="225"/>
      <c r="AR1149" s="225"/>
      <c r="AS1149" s="225"/>
      <c r="AT1149" s="225"/>
      <c r="AU1149" s="225"/>
      <c r="AV1149" s="225"/>
      <c r="AW1149" s="225"/>
      <c r="AX1149" s="225"/>
      <c r="AY1149" s="225"/>
      <c r="AZ1149" s="225"/>
      <c r="BA1149" s="225"/>
      <c r="BB1149" s="225"/>
      <c r="BC1149" s="225"/>
      <c r="BD1149" s="225"/>
      <c r="BE1149" s="225"/>
      <c r="BF1149" s="225"/>
      <c r="BG1149" s="225"/>
      <c r="BH1149" s="225"/>
      <c r="BI1149" s="225"/>
      <c r="BJ1149" s="225"/>
      <c r="BK1149" s="225"/>
      <c r="BL1149" s="225"/>
      <c r="BM1149" s="226">
        <v>27</v>
      </c>
    </row>
    <row r="1150" spans="1:65">
      <c r="A1150" s="29"/>
      <c r="B1150" s="19">
        <v>1</v>
      </c>
      <c r="C1150" s="9">
        <v>3</v>
      </c>
      <c r="D1150" s="227">
        <v>71.599999999999994</v>
      </c>
      <c r="E1150" s="227">
        <v>70.2</v>
      </c>
      <c r="F1150" s="227">
        <v>72.074286271780906</v>
      </c>
      <c r="G1150" s="227">
        <v>72</v>
      </c>
      <c r="H1150" s="232">
        <v>85.46</v>
      </c>
      <c r="I1150" s="227">
        <v>71</v>
      </c>
      <c r="J1150" s="227">
        <v>71.7</v>
      </c>
      <c r="K1150" s="227">
        <v>75.8</v>
      </c>
      <c r="L1150" s="227">
        <v>71.900000000000006</v>
      </c>
      <c r="M1150" s="227">
        <v>73.400000000000006</v>
      </c>
      <c r="N1150" s="227">
        <v>65.599999999999994</v>
      </c>
      <c r="O1150" s="227">
        <v>72.599999999999994</v>
      </c>
      <c r="P1150" s="232">
        <v>83.2</v>
      </c>
      <c r="Q1150" s="227">
        <v>70.130339371118623</v>
      </c>
      <c r="R1150" s="232">
        <v>62.20000000000001</v>
      </c>
      <c r="S1150" s="227">
        <v>74.5</v>
      </c>
      <c r="T1150" s="227">
        <v>78.739999999999995</v>
      </c>
      <c r="U1150" s="227">
        <v>65</v>
      </c>
      <c r="V1150" s="227">
        <v>70</v>
      </c>
      <c r="W1150" s="232">
        <v>54</v>
      </c>
      <c r="X1150" s="227">
        <v>70.599999999999994</v>
      </c>
      <c r="Y1150" s="227">
        <v>68.900000000000006</v>
      </c>
      <c r="Z1150" s="232">
        <v>83</v>
      </c>
      <c r="AA1150" s="232">
        <v>61.8</v>
      </c>
      <c r="AB1150" s="224"/>
      <c r="AC1150" s="225"/>
      <c r="AD1150" s="225"/>
      <c r="AE1150" s="225"/>
      <c r="AF1150" s="225"/>
      <c r="AG1150" s="225"/>
      <c r="AH1150" s="225"/>
      <c r="AI1150" s="225"/>
      <c r="AJ1150" s="225"/>
      <c r="AK1150" s="225"/>
      <c r="AL1150" s="225"/>
      <c r="AM1150" s="225"/>
      <c r="AN1150" s="225"/>
      <c r="AO1150" s="225"/>
      <c r="AP1150" s="225"/>
      <c r="AQ1150" s="225"/>
      <c r="AR1150" s="225"/>
      <c r="AS1150" s="225"/>
      <c r="AT1150" s="225"/>
      <c r="AU1150" s="225"/>
      <c r="AV1150" s="225"/>
      <c r="AW1150" s="225"/>
      <c r="AX1150" s="225"/>
      <c r="AY1150" s="225"/>
      <c r="AZ1150" s="225"/>
      <c r="BA1150" s="225"/>
      <c r="BB1150" s="225"/>
      <c r="BC1150" s="225"/>
      <c r="BD1150" s="225"/>
      <c r="BE1150" s="225"/>
      <c r="BF1150" s="225"/>
      <c r="BG1150" s="225"/>
      <c r="BH1150" s="225"/>
      <c r="BI1150" s="225"/>
      <c r="BJ1150" s="225"/>
      <c r="BK1150" s="225"/>
      <c r="BL1150" s="225"/>
      <c r="BM1150" s="226">
        <v>16</v>
      </c>
    </row>
    <row r="1151" spans="1:65">
      <c r="A1151" s="29"/>
      <c r="B1151" s="19">
        <v>1</v>
      </c>
      <c r="C1151" s="9">
        <v>4</v>
      </c>
      <c r="D1151" s="227">
        <v>72.2</v>
      </c>
      <c r="E1151" s="227">
        <v>69.7</v>
      </c>
      <c r="F1151" s="227">
        <v>73.799591482285436</v>
      </c>
      <c r="G1151" s="227">
        <v>70.2</v>
      </c>
      <c r="H1151" s="232">
        <v>85.78</v>
      </c>
      <c r="I1151" s="227">
        <v>69.2</v>
      </c>
      <c r="J1151" s="227">
        <v>70.3</v>
      </c>
      <c r="K1151" s="227">
        <v>79.599999999999994</v>
      </c>
      <c r="L1151" s="227">
        <v>73.900000000000006</v>
      </c>
      <c r="M1151" s="227">
        <v>68.099999999999994</v>
      </c>
      <c r="N1151" s="227">
        <v>66.400000000000006</v>
      </c>
      <c r="O1151" s="227">
        <v>73.3</v>
      </c>
      <c r="P1151" s="232">
        <v>80.2</v>
      </c>
      <c r="Q1151" s="227">
        <v>71.522654666183229</v>
      </c>
      <c r="R1151" s="232">
        <v>62.8</v>
      </c>
      <c r="S1151" s="227">
        <v>74.099999999999994</v>
      </c>
      <c r="T1151" s="227">
        <v>75.11</v>
      </c>
      <c r="U1151" s="227">
        <v>67</v>
      </c>
      <c r="V1151" s="227">
        <v>68</v>
      </c>
      <c r="W1151" s="232">
        <v>55</v>
      </c>
      <c r="X1151" s="227">
        <v>71</v>
      </c>
      <c r="Y1151" s="227">
        <v>68.599999999999994</v>
      </c>
      <c r="Z1151" s="232">
        <v>84</v>
      </c>
      <c r="AA1151" s="232">
        <v>59.2</v>
      </c>
      <c r="AB1151" s="224"/>
      <c r="AC1151" s="225"/>
      <c r="AD1151" s="225"/>
      <c r="AE1151" s="225"/>
      <c r="AF1151" s="225"/>
      <c r="AG1151" s="225"/>
      <c r="AH1151" s="225"/>
      <c r="AI1151" s="225"/>
      <c r="AJ1151" s="225"/>
      <c r="AK1151" s="225"/>
      <c r="AL1151" s="225"/>
      <c r="AM1151" s="225"/>
      <c r="AN1151" s="225"/>
      <c r="AO1151" s="225"/>
      <c r="AP1151" s="225"/>
      <c r="AQ1151" s="225"/>
      <c r="AR1151" s="225"/>
      <c r="AS1151" s="225"/>
      <c r="AT1151" s="225"/>
      <c r="AU1151" s="225"/>
      <c r="AV1151" s="225"/>
      <c r="AW1151" s="225"/>
      <c r="AX1151" s="225"/>
      <c r="AY1151" s="225"/>
      <c r="AZ1151" s="225"/>
      <c r="BA1151" s="225"/>
      <c r="BB1151" s="225"/>
      <c r="BC1151" s="225"/>
      <c r="BD1151" s="225"/>
      <c r="BE1151" s="225"/>
      <c r="BF1151" s="225"/>
      <c r="BG1151" s="225"/>
      <c r="BH1151" s="225"/>
      <c r="BI1151" s="225"/>
      <c r="BJ1151" s="225"/>
      <c r="BK1151" s="225"/>
      <c r="BL1151" s="225"/>
      <c r="BM1151" s="226">
        <v>71.007489298246753</v>
      </c>
    </row>
    <row r="1152" spans="1:65">
      <c r="A1152" s="29"/>
      <c r="B1152" s="19">
        <v>1</v>
      </c>
      <c r="C1152" s="9">
        <v>5</v>
      </c>
      <c r="D1152" s="227">
        <v>73.900000000000006</v>
      </c>
      <c r="E1152" s="227">
        <v>68.7</v>
      </c>
      <c r="F1152" s="227">
        <v>70.882086137377982</v>
      </c>
      <c r="G1152" s="227">
        <v>72.400000000000006</v>
      </c>
      <c r="H1152" s="232">
        <v>85.86</v>
      </c>
      <c r="I1152" s="227">
        <v>72.900000000000006</v>
      </c>
      <c r="J1152" s="227">
        <v>71.2</v>
      </c>
      <c r="K1152" s="227">
        <v>72.2</v>
      </c>
      <c r="L1152" s="227">
        <v>72.3</v>
      </c>
      <c r="M1152" s="227">
        <v>71.7</v>
      </c>
      <c r="N1152" s="227">
        <v>66.099999999999994</v>
      </c>
      <c r="O1152" s="227">
        <v>68.900000000000006</v>
      </c>
      <c r="P1152" s="232">
        <v>81.099999999999994</v>
      </c>
      <c r="Q1152" s="227">
        <v>69.043539119028154</v>
      </c>
      <c r="R1152" s="232">
        <v>60.2</v>
      </c>
      <c r="S1152" s="227">
        <v>68.8</v>
      </c>
      <c r="T1152" s="227">
        <v>78.59</v>
      </c>
      <c r="U1152" s="227">
        <v>70</v>
      </c>
      <c r="V1152" s="227">
        <v>70</v>
      </c>
      <c r="W1152" s="232">
        <v>57</v>
      </c>
      <c r="X1152" s="227">
        <v>71.7</v>
      </c>
      <c r="Y1152" s="227">
        <v>67.2</v>
      </c>
      <c r="Z1152" s="233">
        <v>88</v>
      </c>
      <c r="AA1152" s="232">
        <v>63.1</v>
      </c>
      <c r="AB1152" s="224"/>
      <c r="AC1152" s="225"/>
      <c r="AD1152" s="225"/>
      <c r="AE1152" s="225"/>
      <c r="AF1152" s="225"/>
      <c r="AG1152" s="225"/>
      <c r="AH1152" s="225"/>
      <c r="AI1152" s="225"/>
      <c r="AJ1152" s="225"/>
      <c r="AK1152" s="225"/>
      <c r="AL1152" s="225"/>
      <c r="AM1152" s="225"/>
      <c r="AN1152" s="225"/>
      <c r="AO1152" s="225"/>
      <c r="AP1152" s="225"/>
      <c r="AQ1152" s="225"/>
      <c r="AR1152" s="225"/>
      <c r="AS1152" s="225"/>
      <c r="AT1152" s="225"/>
      <c r="AU1152" s="225"/>
      <c r="AV1152" s="225"/>
      <c r="AW1152" s="225"/>
      <c r="AX1152" s="225"/>
      <c r="AY1152" s="225"/>
      <c r="AZ1152" s="225"/>
      <c r="BA1152" s="225"/>
      <c r="BB1152" s="225"/>
      <c r="BC1152" s="225"/>
      <c r="BD1152" s="225"/>
      <c r="BE1152" s="225"/>
      <c r="BF1152" s="225"/>
      <c r="BG1152" s="225"/>
      <c r="BH1152" s="225"/>
      <c r="BI1152" s="225"/>
      <c r="BJ1152" s="225"/>
      <c r="BK1152" s="225"/>
      <c r="BL1152" s="225"/>
      <c r="BM1152" s="226">
        <v>70</v>
      </c>
    </row>
    <row r="1153" spans="1:65">
      <c r="A1153" s="29"/>
      <c r="B1153" s="19">
        <v>1</v>
      </c>
      <c r="C1153" s="9">
        <v>6</v>
      </c>
      <c r="D1153" s="227">
        <v>68.5</v>
      </c>
      <c r="E1153" s="227">
        <v>69.099999999999994</v>
      </c>
      <c r="F1153" s="227">
        <v>70.866859988203927</v>
      </c>
      <c r="G1153" s="227">
        <v>70.2</v>
      </c>
      <c r="H1153" s="232">
        <v>84.31</v>
      </c>
      <c r="I1153" s="227">
        <v>69.099999999999994</v>
      </c>
      <c r="J1153" s="227">
        <v>71.400000000000006</v>
      </c>
      <c r="K1153" s="227">
        <v>74.099999999999994</v>
      </c>
      <c r="L1153" s="227">
        <v>71.599999999999994</v>
      </c>
      <c r="M1153" s="227">
        <v>70.099999999999994</v>
      </c>
      <c r="N1153" s="227">
        <v>66.400000000000006</v>
      </c>
      <c r="O1153" s="227">
        <v>74.900000000000006</v>
      </c>
      <c r="P1153" s="232">
        <v>79.8</v>
      </c>
      <c r="Q1153" s="227">
        <v>71.543363979604791</v>
      </c>
      <c r="R1153" s="232">
        <v>62.8</v>
      </c>
      <c r="S1153" s="227">
        <v>73.900000000000006</v>
      </c>
      <c r="T1153" s="227">
        <v>77.19</v>
      </c>
      <c r="U1153" s="227">
        <v>67</v>
      </c>
      <c r="V1153" s="227">
        <v>70</v>
      </c>
      <c r="W1153" s="232">
        <v>55</v>
      </c>
      <c r="X1153" s="227">
        <v>69.5</v>
      </c>
      <c r="Y1153" s="227">
        <v>68.8</v>
      </c>
      <c r="Z1153" s="232">
        <v>82</v>
      </c>
      <c r="AA1153" s="232">
        <v>63.6</v>
      </c>
      <c r="AB1153" s="224"/>
      <c r="AC1153" s="225"/>
      <c r="AD1153" s="225"/>
      <c r="AE1153" s="225"/>
      <c r="AF1153" s="225"/>
      <c r="AG1153" s="225"/>
      <c r="AH1153" s="225"/>
      <c r="AI1153" s="225"/>
      <c r="AJ1153" s="225"/>
      <c r="AK1153" s="225"/>
      <c r="AL1153" s="225"/>
      <c r="AM1153" s="225"/>
      <c r="AN1153" s="225"/>
      <c r="AO1153" s="225"/>
      <c r="AP1153" s="225"/>
      <c r="AQ1153" s="225"/>
      <c r="AR1153" s="225"/>
      <c r="AS1153" s="225"/>
      <c r="AT1153" s="225"/>
      <c r="AU1153" s="225"/>
      <c r="AV1153" s="225"/>
      <c r="AW1153" s="225"/>
      <c r="AX1153" s="225"/>
      <c r="AY1153" s="225"/>
      <c r="AZ1153" s="225"/>
      <c r="BA1153" s="225"/>
      <c r="BB1153" s="225"/>
      <c r="BC1153" s="225"/>
      <c r="BD1153" s="225"/>
      <c r="BE1153" s="225"/>
      <c r="BF1153" s="225"/>
      <c r="BG1153" s="225"/>
      <c r="BH1153" s="225"/>
      <c r="BI1153" s="225"/>
      <c r="BJ1153" s="225"/>
      <c r="BK1153" s="225"/>
      <c r="BL1153" s="225"/>
      <c r="BM1153" s="228"/>
    </row>
    <row r="1154" spans="1:65">
      <c r="A1154" s="29"/>
      <c r="B1154" s="20" t="s">
        <v>271</v>
      </c>
      <c r="C1154" s="12"/>
      <c r="D1154" s="229">
        <v>72.366666666666674</v>
      </c>
      <c r="E1154" s="229">
        <v>69.333333333333329</v>
      </c>
      <c r="F1154" s="229">
        <v>72.126792254187023</v>
      </c>
      <c r="G1154" s="229">
        <v>70.900000000000006</v>
      </c>
      <c r="H1154" s="229">
        <v>84.501666666666679</v>
      </c>
      <c r="I1154" s="229">
        <v>70.533333333333346</v>
      </c>
      <c r="J1154" s="229">
        <v>71.033333333333346</v>
      </c>
      <c r="K1154" s="229">
        <v>75.466666666666654</v>
      </c>
      <c r="L1154" s="229">
        <v>72.7</v>
      </c>
      <c r="M1154" s="229">
        <v>70.149999999999991</v>
      </c>
      <c r="N1154" s="229">
        <v>66.399999999999991</v>
      </c>
      <c r="O1154" s="229">
        <v>72.166666666666671</v>
      </c>
      <c r="P1154" s="229">
        <v>81.349999999999994</v>
      </c>
      <c r="Q1154" s="229">
        <v>70.649681780921384</v>
      </c>
      <c r="R1154" s="229">
        <v>61.650000000000006</v>
      </c>
      <c r="S1154" s="229">
        <v>72</v>
      </c>
      <c r="T1154" s="229">
        <v>76.641666666666666</v>
      </c>
      <c r="U1154" s="229">
        <v>67.5</v>
      </c>
      <c r="V1154" s="229">
        <v>69.666666666666671</v>
      </c>
      <c r="W1154" s="229">
        <v>55</v>
      </c>
      <c r="X1154" s="229">
        <v>70.3</v>
      </c>
      <c r="Y1154" s="229">
        <v>68.2</v>
      </c>
      <c r="Z1154" s="229">
        <v>83.5</v>
      </c>
      <c r="AA1154" s="229">
        <v>62.016666666666673</v>
      </c>
      <c r="AB1154" s="224"/>
      <c r="AC1154" s="225"/>
      <c r="AD1154" s="225"/>
      <c r="AE1154" s="225"/>
      <c r="AF1154" s="225"/>
      <c r="AG1154" s="225"/>
      <c r="AH1154" s="225"/>
      <c r="AI1154" s="225"/>
      <c r="AJ1154" s="225"/>
      <c r="AK1154" s="225"/>
      <c r="AL1154" s="225"/>
      <c r="AM1154" s="225"/>
      <c r="AN1154" s="225"/>
      <c r="AO1154" s="225"/>
      <c r="AP1154" s="225"/>
      <c r="AQ1154" s="225"/>
      <c r="AR1154" s="225"/>
      <c r="AS1154" s="225"/>
      <c r="AT1154" s="225"/>
      <c r="AU1154" s="225"/>
      <c r="AV1154" s="225"/>
      <c r="AW1154" s="225"/>
      <c r="AX1154" s="225"/>
      <c r="AY1154" s="225"/>
      <c r="AZ1154" s="225"/>
      <c r="BA1154" s="225"/>
      <c r="BB1154" s="225"/>
      <c r="BC1154" s="225"/>
      <c r="BD1154" s="225"/>
      <c r="BE1154" s="225"/>
      <c r="BF1154" s="225"/>
      <c r="BG1154" s="225"/>
      <c r="BH1154" s="225"/>
      <c r="BI1154" s="225"/>
      <c r="BJ1154" s="225"/>
      <c r="BK1154" s="225"/>
      <c r="BL1154" s="225"/>
      <c r="BM1154" s="228"/>
    </row>
    <row r="1155" spans="1:65">
      <c r="A1155" s="29"/>
      <c r="B1155" s="3" t="s">
        <v>272</v>
      </c>
      <c r="C1155" s="28"/>
      <c r="D1155" s="227">
        <v>72.95</v>
      </c>
      <c r="E1155" s="227">
        <v>69.400000000000006</v>
      </c>
      <c r="F1155" s="227">
        <v>71.94620340472531</v>
      </c>
      <c r="G1155" s="227">
        <v>71.099999999999994</v>
      </c>
      <c r="H1155" s="227">
        <v>84.914999999999992</v>
      </c>
      <c r="I1155" s="227">
        <v>70.099999999999994</v>
      </c>
      <c r="J1155" s="227">
        <v>71.300000000000011</v>
      </c>
      <c r="K1155" s="227">
        <v>74.949999999999989</v>
      </c>
      <c r="L1155" s="227">
        <v>72.699999999999989</v>
      </c>
      <c r="M1155" s="227">
        <v>70.25</v>
      </c>
      <c r="N1155" s="227">
        <v>66.400000000000006</v>
      </c>
      <c r="O1155" s="227">
        <v>72.25</v>
      </c>
      <c r="P1155" s="227">
        <v>81.449999999999989</v>
      </c>
      <c r="Q1155" s="227">
        <v>70.829096774796767</v>
      </c>
      <c r="R1155" s="227">
        <v>62</v>
      </c>
      <c r="S1155" s="227">
        <v>72.45</v>
      </c>
      <c r="T1155" s="227">
        <v>76.555000000000007</v>
      </c>
      <c r="U1155" s="227">
        <v>67.5</v>
      </c>
      <c r="V1155" s="227">
        <v>70</v>
      </c>
      <c r="W1155" s="227">
        <v>55</v>
      </c>
      <c r="X1155" s="227">
        <v>70.099999999999994</v>
      </c>
      <c r="Y1155" s="227">
        <v>68.349999999999994</v>
      </c>
      <c r="Z1155" s="227">
        <v>83</v>
      </c>
      <c r="AA1155" s="227">
        <v>62.45</v>
      </c>
      <c r="AB1155" s="224"/>
      <c r="AC1155" s="225"/>
      <c r="AD1155" s="225"/>
      <c r="AE1155" s="225"/>
      <c r="AF1155" s="225"/>
      <c r="AG1155" s="225"/>
      <c r="AH1155" s="225"/>
      <c r="AI1155" s="225"/>
      <c r="AJ1155" s="225"/>
      <c r="AK1155" s="225"/>
      <c r="AL1155" s="225"/>
      <c r="AM1155" s="225"/>
      <c r="AN1155" s="225"/>
      <c r="AO1155" s="225"/>
      <c r="AP1155" s="225"/>
      <c r="AQ1155" s="225"/>
      <c r="AR1155" s="225"/>
      <c r="AS1155" s="225"/>
      <c r="AT1155" s="225"/>
      <c r="AU1155" s="225"/>
      <c r="AV1155" s="225"/>
      <c r="AW1155" s="225"/>
      <c r="AX1155" s="225"/>
      <c r="AY1155" s="225"/>
      <c r="AZ1155" s="225"/>
      <c r="BA1155" s="225"/>
      <c r="BB1155" s="225"/>
      <c r="BC1155" s="225"/>
      <c r="BD1155" s="225"/>
      <c r="BE1155" s="225"/>
      <c r="BF1155" s="225"/>
      <c r="BG1155" s="225"/>
      <c r="BH1155" s="225"/>
      <c r="BI1155" s="225"/>
      <c r="BJ1155" s="225"/>
      <c r="BK1155" s="225"/>
      <c r="BL1155" s="225"/>
      <c r="BM1155" s="228"/>
    </row>
    <row r="1156" spans="1:65">
      <c r="A1156" s="29"/>
      <c r="B1156" s="3" t="s">
        <v>273</v>
      </c>
      <c r="C1156" s="28"/>
      <c r="D1156" s="219">
        <v>2.1648710508172702</v>
      </c>
      <c r="E1156" s="219">
        <v>0.80166493416306095</v>
      </c>
      <c r="F1156" s="219">
        <v>1.2211719133188794</v>
      </c>
      <c r="G1156" s="219">
        <v>1.7742604092973493</v>
      </c>
      <c r="H1156" s="219">
        <v>1.7410044993240708</v>
      </c>
      <c r="I1156" s="219">
        <v>1.7568911937472615</v>
      </c>
      <c r="J1156" s="219">
        <v>1.1290113669342174</v>
      </c>
      <c r="K1156" s="219">
        <v>2.6058907626120207</v>
      </c>
      <c r="L1156" s="219">
        <v>0.90553851381374417</v>
      </c>
      <c r="M1156" s="219">
        <v>2.2774986278810383</v>
      </c>
      <c r="N1156" s="219">
        <v>0.54037024344425533</v>
      </c>
      <c r="O1156" s="219">
        <v>2.0136202886012695</v>
      </c>
      <c r="P1156" s="219">
        <v>1.2517987058628885</v>
      </c>
      <c r="Q1156" s="219">
        <v>0.94614235997390073</v>
      </c>
      <c r="R1156" s="219">
        <v>1.2227019260637471</v>
      </c>
      <c r="S1156" s="219">
        <v>2.4819347291981715</v>
      </c>
      <c r="T1156" s="219">
        <v>1.8357496198192897</v>
      </c>
      <c r="U1156" s="219">
        <v>1.6431676725154984</v>
      </c>
      <c r="V1156" s="219">
        <v>1.0327955589886446</v>
      </c>
      <c r="W1156" s="219">
        <v>1.0954451150103321</v>
      </c>
      <c r="X1156" s="219">
        <v>0.94657276529593881</v>
      </c>
      <c r="Y1156" s="219">
        <v>0.68992753242641403</v>
      </c>
      <c r="Z1156" s="219">
        <v>2.4289915602982237</v>
      </c>
      <c r="AA1156" s="219">
        <v>1.68216130815884</v>
      </c>
      <c r="AB1156" s="216"/>
      <c r="AC1156" s="217"/>
      <c r="AD1156" s="217"/>
      <c r="AE1156" s="217"/>
      <c r="AF1156" s="217"/>
      <c r="AG1156" s="217"/>
      <c r="AH1156" s="217"/>
      <c r="AI1156" s="217"/>
      <c r="AJ1156" s="217"/>
      <c r="AK1156" s="217"/>
      <c r="AL1156" s="217"/>
      <c r="AM1156" s="217"/>
      <c r="AN1156" s="217"/>
      <c r="AO1156" s="217"/>
      <c r="AP1156" s="217"/>
      <c r="AQ1156" s="217"/>
      <c r="AR1156" s="217"/>
      <c r="AS1156" s="217"/>
      <c r="AT1156" s="217"/>
      <c r="AU1156" s="217"/>
      <c r="AV1156" s="217"/>
      <c r="AW1156" s="217"/>
      <c r="AX1156" s="217"/>
      <c r="AY1156" s="217"/>
      <c r="AZ1156" s="217"/>
      <c r="BA1156" s="217"/>
      <c r="BB1156" s="217"/>
      <c r="BC1156" s="217"/>
      <c r="BD1156" s="217"/>
      <c r="BE1156" s="217"/>
      <c r="BF1156" s="217"/>
      <c r="BG1156" s="217"/>
      <c r="BH1156" s="217"/>
      <c r="BI1156" s="217"/>
      <c r="BJ1156" s="217"/>
      <c r="BK1156" s="217"/>
      <c r="BL1156" s="217"/>
      <c r="BM1156" s="221"/>
    </row>
    <row r="1157" spans="1:65">
      <c r="A1157" s="29"/>
      <c r="B1157" s="3" t="s">
        <v>87</v>
      </c>
      <c r="C1157" s="28"/>
      <c r="D1157" s="13">
        <v>2.9915307012675311E-2</v>
      </c>
      <c r="E1157" s="13">
        <v>1.1562475011967227E-2</v>
      </c>
      <c r="F1157" s="13">
        <v>1.693090563372433E-2</v>
      </c>
      <c r="G1157" s="13">
        <v>2.5024829468227774E-2</v>
      </c>
      <c r="H1157" s="13">
        <v>2.0603197167599105E-2</v>
      </c>
      <c r="I1157" s="13">
        <v>2.4908665317777808E-2</v>
      </c>
      <c r="J1157" s="13">
        <v>1.5894106526525818E-2</v>
      </c>
      <c r="K1157" s="13">
        <v>3.4530354628251166E-2</v>
      </c>
      <c r="L1157" s="13">
        <v>1.2455825499501295E-2</v>
      </c>
      <c r="M1157" s="13">
        <v>3.2466124417406109E-2</v>
      </c>
      <c r="N1157" s="13">
        <v>8.1381060759677017E-3</v>
      </c>
      <c r="O1157" s="13">
        <v>2.7902359657292417E-2</v>
      </c>
      <c r="P1157" s="13">
        <v>1.5387814454368638E-2</v>
      </c>
      <c r="Q1157" s="13">
        <v>1.3392025783043259E-2</v>
      </c>
      <c r="R1157" s="13">
        <v>1.9832959060239203E-2</v>
      </c>
      <c r="S1157" s="13">
        <v>3.447131568330794E-2</v>
      </c>
      <c r="T1157" s="13">
        <v>2.395237081421276E-2</v>
      </c>
      <c r="U1157" s="13">
        <v>2.4343224778007384E-2</v>
      </c>
      <c r="V1157" s="13">
        <v>1.482481663620064E-2</v>
      </c>
      <c r="W1157" s="13">
        <v>1.9917183909278765E-2</v>
      </c>
      <c r="X1157" s="13">
        <v>1.3464761953000552E-2</v>
      </c>
      <c r="Y1157" s="13">
        <v>1.0116239478393168E-2</v>
      </c>
      <c r="Z1157" s="13">
        <v>2.9089719285008666E-2</v>
      </c>
      <c r="AA1157" s="13">
        <v>2.712434251263918E-2</v>
      </c>
      <c r="AB1157" s="15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29"/>
      <c r="B1158" s="3" t="s">
        <v>274</v>
      </c>
      <c r="C1158" s="28"/>
      <c r="D1158" s="13">
        <v>1.914132413147418E-2</v>
      </c>
      <c r="E1158" s="13">
        <v>-2.3577174484815333E-2</v>
      </c>
      <c r="F1158" s="13">
        <v>1.5763167617981244E-2</v>
      </c>
      <c r="G1158" s="13">
        <v>-1.5137741005778471E-3</v>
      </c>
      <c r="H1158" s="13">
        <v>0.19003879029916804</v>
      </c>
      <c r="I1158" s="13">
        <v>-6.6775486585908261E-3</v>
      </c>
      <c r="J1158" s="13">
        <v>3.6396210233591297E-4</v>
      </c>
      <c r="K1158" s="13">
        <v>6.2798690849220185E-2</v>
      </c>
      <c r="L1158" s="13">
        <v>2.3835664638758525E-2</v>
      </c>
      <c r="M1158" s="13">
        <v>-1.2076040241968289E-2</v>
      </c>
      <c r="N1158" s="13">
        <v>-6.4887370948919387E-2</v>
      </c>
      <c r="O1158" s="13">
        <v>1.6324719827103262E-2</v>
      </c>
      <c r="P1158" s="13">
        <v>0.14565380080279233</v>
      </c>
      <c r="Q1158" s="13">
        <v>-5.0390109671741845E-3</v>
      </c>
      <c r="R1158" s="13">
        <v>-0.13178172317772396</v>
      </c>
      <c r="S1158" s="13">
        <v>1.397754957346109E-2</v>
      </c>
      <c r="T1158" s="13">
        <v>7.9346241137398188E-2</v>
      </c>
      <c r="U1158" s="13">
        <v>-4.9396047274880339E-2</v>
      </c>
      <c r="V1158" s="13">
        <v>-1.8882833977530655E-2</v>
      </c>
      <c r="W1158" s="13">
        <v>-0.22543381629805059</v>
      </c>
      <c r="X1158" s="13">
        <v>-9.9635870136901561E-3</v>
      </c>
      <c r="Y1158" s="13">
        <v>-3.9537932209582682E-2</v>
      </c>
      <c r="Z1158" s="13">
        <v>0.17593229707477764</v>
      </c>
      <c r="AA1158" s="13">
        <v>-0.12661794861971087</v>
      </c>
      <c r="AB1158" s="15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A1159" s="29"/>
      <c r="B1159" s="45" t="s">
        <v>275</v>
      </c>
      <c r="C1159" s="46"/>
      <c r="D1159" s="44">
        <v>0.61</v>
      </c>
      <c r="E1159" s="44">
        <v>0.55000000000000004</v>
      </c>
      <c r="F1159" s="44">
        <v>0.52</v>
      </c>
      <c r="G1159" s="44">
        <v>0.05</v>
      </c>
      <c r="H1159" s="44">
        <v>5.26</v>
      </c>
      <c r="I1159" s="44">
        <v>0.09</v>
      </c>
      <c r="J1159" s="44">
        <v>0.1</v>
      </c>
      <c r="K1159" s="44">
        <v>1.8</v>
      </c>
      <c r="L1159" s="44">
        <v>0.74</v>
      </c>
      <c r="M1159" s="44">
        <v>0.24</v>
      </c>
      <c r="N1159" s="44">
        <v>1.68</v>
      </c>
      <c r="O1159" s="44">
        <v>0.53</v>
      </c>
      <c r="P1159" s="44">
        <v>4.0599999999999996</v>
      </c>
      <c r="Q1159" s="44">
        <v>0.05</v>
      </c>
      <c r="R1159" s="44">
        <v>3.5</v>
      </c>
      <c r="S1159" s="44">
        <v>0.47</v>
      </c>
      <c r="T1159" s="44">
        <v>2.25</v>
      </c>
      <c r="U1159" s="44">
        <v>1.26</v>
      </c>
      <c r="V1159" s="44">
        <v>0.42</v>
      </c>
      <c r="W1159" s="44">
        <v>6.05</v>
      </c>
      <c r="X1159" s="44">
        <v>0.18</v>
      </c>
      <c r="Y1159" s="44">
        <v>0.99</v>
      </c>
      <c r="Z1159" s="44">
        <v>4.88</v>
      </c>
      <c r="AA1159" s="44">
        <v>3.36</v>
      </c>
      <c r="AB1159" s="15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B1160" s="30"/>
      <c r="C1160" s="20"/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  <c r="V1160" s="20"/>
      <c r="W1160" s="20"/>
      <c r="X1160" s="20"/>
      <c r="Y1160" s="20"/>
      <c r="Z1160" s="20"/>
      <c r="AA1160" s="20"/>
      <c r="BM1160" s="55"/>
    </row>
    <row r="1161" spans="1:65">
      <c r="BM1161" s="55"/>
    </row>
    <row r="1162" spans="1:65">
      <c r="BM1162" s="55"/>
    </row>
    <row r="1163" spans="1:65">
      <c r="BM1163" s="55"/>
    </row>
    <row r="1164" spans="1:65">
      <c r="BM1164" s="55"/>
    </row>
    <row r="1165" spans="1:65"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6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</sheetData>
  <dataConsolidate/>
  <conditionalFormatting sqref="B6:AB11 B24:AB29 B42:AA47 B61:D66 B79:Y84 B97:Z102 B116:AC121 B134:AB139 B152:AA157 B171:W176 B189:AC194 B208:Z213 B226:W231 B245:AC250 B263:K268 B282:K287 B301:K306 B320:AC325 B338:Y343 B356:K361 B374:Q379 B393:W398 B411:G416 B429:K434 B448:Y453 B467:AB472 B485:Z490 B503:AB508 B521:N526 B540:AC545 B558:AC563 B576:AC581 B594:AC599 B612:Y617 B631:L636 B649:AA654 B668:AB673 B686:AB691 B704:K709 B722:D727 B740:X745 B758:T763 B776:AC781 B794:AB799 B813:AB818 B832:Z837 B850:K855 B868:Z873 B887:AB892 B905:X910 B924:P929 B943:Y948 B962:Z967 B981:AB986 B999:Z1004 B1018:K1023 B1037:AA1042 B1055:AA1060 B1073:Z1078 B1092:AB1097 B1111:P1116 B1130:AC1135 B1148:AA1153">
    <cfRule type="expression" dxfId="14" priority="189">
      <formula>AND($B6&lt;&gt;$B5,NOT(ISBLANK(INDIRECT(Anlyt_LabRefThisCol))))</formula>
    </cfRule>
  </conditionalFormatting>
  <conditionalFormatting sqref="C2:AB17 C20:AB35 C38:AA53 C57:D72 C75:Y90 C93:Z108 C112:AC127 C130:AB145 C148:AA163 C167:W182 C185:AC200 C204:Z219 C222:W237 C241:AC256 C259:K274 C278:K293 C297:K312 C316:AC331 C334:Y349 C352:K367 C370:Q385 C389:W404 C407:G422 C425:K440 C444:Y459 C463:AB478 C481:Z496 C499:AB514 C517:N532 C536:AC551 C554:AC569 C572:AC587 C590:AC605 C608:Y623 C627:L642 C645:AA660 C664:AB679 C682:AB697 C700:K715 C718:D733 C736:X751 C754:T769 C772:AC787 C790:AB805 C809:AB824 C828:Z843 C846:K861 C864:Z879 C883:AB898 C901:X916 C920:P935 C939:Y954 C958:Z973 C977:AB992 C995:Z1010 C1014:K1029 C1033:AA1048 C1051:AA1066 C1069:Z1084 C1088:AB1103 C1107:P1122 C1126:AC1141 C1144:AA1159">
    <cfRule type="expression" dxfId="13" priority="187" stopIfTrue="1">
      <formula>AND(ISBLANK(INDIRECT(Anlyt_LabRefLastCol)),ISBLANK(INDIRECT(Anlyt_LabRefThisCol)))</formula>
    </cfRule>
    <cfRule type="expression" dxfId="12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80046-6750-4677-8AF4-75A44BE2C914}">
  <sheetPr codeName="Sheet19"/>
  <dimension ref="A1:BN1256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632</v>
      </c>
      <c r="BM1" s="27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240</v>
      </c>
      <c r="E2" s="17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7" t="s">
        <v>240</v>
      </c>
      <c r="L2" s="17" t="s">
        <v>240</v>
      </c>
      <c r="M2" s="17" t="s">
        <v>240</v>
      </c>
      <c r="N2" s="17" t="s">
        <v>240</v>
      </c>
      <c r="O2" s="17" t="s">
        <v>240</v>
      </c>
      <c r="P2" s="17" t="s">
        <v>240</v>
      </c>
      <c r="Q2" s="17" t="s">
        <v>240</v>
      </c>
      <c r="R2" s="17" t="s">
        <v>240</v>
      </c>
      <c r="S2" s="17" t="s">
        <v>240</v>
      </c>
      <c r="T2" s="17" t="s">
        <v>240</v>
      </c>
      <c r="U2" s="17" t="s">
        <v>240</v>
      </c>
      <c r="V2" s="17" t="s">
        <v>240</v>
      </c>
      <c r="W2" s="17" t="s">
        <v>240</v>
      </c>
      <c r="X2" s="17" t="s">
        <v>240</v>
      </c>
      <c r="Y2" s="17" t="s">
        <v>240</v>
      </c>
      <c r="Z2" s="17" t="s">
        <v>240</v>
      </c>
      <c r="AA2" s="17" t="s">
        <v>240</v>
      </c>
      <c r="AB2" s="17" t="s">
        <v>240</v>
      </c>
      <c r="AC2" s="17" t="s">
        <v>240</v>
      </c>
      <c r="AD2" s="15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51" t="s">
        <v>243</v>
      </c>
      <c r="E3" s="152" t="s">
        <v>244</v>
      </c>
      <c r="F3" s="152" t="s">
        <v>245</v>
      </c>
      <c r="G3" s="152" t="s">
        <v>246</v>
      </c>
      <c r="H3" s="152" t="s">
        <v>248</v>
      </c>
      <c r="I3" s="152" t="s">
        <v>249</v>
      </c>
      <c r="J3" s="152" t="s">
        <v>250</v>
      </c>
      <c r="K3" s="152" t="s">
        <v>251</v>
      </c>
      <c r="L3" s="152" t="s">
        <v>252</v>
      </c>
      <c r="M3" s="152" t="s">
        <v>253</v>
      </c>
      <c r="N3" s="152" t="s">
        <v>254</v>
      </c>
      <c r="O3" s="152" t="s">
        <v>255</v>
      </c>
      <c r="P3" s="152" t="s">
        <v>256</v>
      </c>
      <c r="Q3" s="152" t="s">
        <v>257</v>
      </c>
      <c r="R3" s="152" t="s">
        <v>258</v>
      </c>
      <c r="S3" s="152" t="s">
        <v>259</v>
      </c>
      <c r="T3" s="152" t="s">
        <v>260</v>
      </c>
      <c r="U3" s="152" t="s">
        <v>261</v>
      </c>
      <c r="V3" s="152" t="s">
        <v>279</v>
      </c>
      <c r="W3" s="152" t="s">
        <v>308</v>
      </c>
      <c r="X3" s="152" t="s">
        <v>280</v>
      </c>
      <c r="Y3" s="152" t="s">
        <v>262</v>
      </c>
      <c r="Z3" s="152" t="s">
        <v>263</v>
      </c>
      <c r="AA3" s="152" t="s">
        <v>281</v>
      </c>
      <c r="AB3" s="152" t="s">
        <v>264</v>
      </c>
      <c r="AC3" s="152" t="s">
        <v>265</v>
      </c>
      <c r="AD3" s="15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282</v>
      </c>
      <c r="E4" s="11" t="s">
        <v>285</v>
      </c>
      <c r="F4" s="11" t="s">
        <v>285</v>
      </c>
      <c r="G4" s="11" t="s">
        <v>282</v>
      </c>
      <c r="H4" s="11" t="s">
        <v>284</v>
      </c>
      <c r="I4" s="11" t="s">
        <v>282</v>
      </c>
      <c r="J4" s="11" t="s">
        <v>282</v>
      </c>
      <c r="K4" s="11" t="s">
        <v>282</v>
      </c>
      <c r="L4" s="11" t="s">
        <v>282</v>
      </c>
      <c r="M4" s="11" t="s">
        <v>282</v>
      </c>
      <c r="N4" s="11" t="s">
        <v>282</v>
      </c>
      <c r="O4" s="11" t="s">
        <v>284</v>
      </c>
      <c r="P4" s="11" t="s">
        <v>285</v>
      </c>
      <c r="Q4" s="11" t="s">
        <v>282</v>
      </c>
      <c r="R4" s="11" t="s">
        <v>284</v>
      </c>
      <c r="S4" s="11" t="s">
        <v>285</v>
      </c>
      <c r="T4" s="11" t="s">
        <v>284</v>
      </c>
      <c r="U4" s="11" t="s">
        <v>285</v>
      </c>
      <c r="V4" s="11" t="s">
        <v>285</v>
      </c>
      <c r="W4" s="11" t="s">
        <v>284</v>
      </c>
      <c r="X4" s="11" t="s">
        <v>282</v>
      </c>
      <c r="Y4" s="11" t="s">
        <v>285</v>
      </c>
      <c r="Z4" s="11" t="s">
        <v>285</v>
      </c>
      <c r="AA4" s="11" t="s">
        <v>285</v>
      </c>
      <c r="AB4" s="11" t="s">
        <v>285</v>
      </c>
      <c r="AC4" s="11" t="s">
        <v>282</v>
      </c>
      <c r="AD4" s="15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 t="s">
        <v>331</v>
      </c>
      <c r="E5" s="25" t="s">
        <v>331</v>
      </c>
      <c r="F5" s="25" t="s">
        <v>331</v>
      </c>
      <c r="G5" s="25" t="s">
        <v>332</v>
      </c>
      <c r="H5" s="25" t="s">
        <v>333</v>
      </c>
      <c r="I5" s="25" t="s">
        <v>332</v>
      </c>
      <c r="J5" s="25" t="s">
        <v>332</v>
      </c>
      <c r="K5" s="25" t="s">
        <v>332</v>
      </c>
      <c r="L5" s="25" t="s">
        <v>332</v>
      </c>
      <c r="M5" s="25" t="s">
        <v>332</v>
      </c>
      <c r="N5" s="25" t="s">
        <v>333</v>
      </c>
      <c r="O5" s="25" t="s">
        <v>332</v>
      </c>
      <c r="P5" s="25" t="s">
        <v>333</v>
      </c>
      <c r="Q5" s="25" t="s">
        <v>334</v>
      </c>
      <c r="R5" s="25" t="s">
        <v>333</v>
      </c>
      <c r="S5" s="25" t="s">
        <v>334</v>
      </c>
      <c r="T5" s="25" t="s">
        <v>332</v>
      </c>
      <c r="U5" s="25" t="s">
        <v>334</v>
      </c>
      <c r="V5" s="25" t="s">
        <v>335</v>
      </c>
      <c r="W5" s="25" t="s">
        <v>333</v>
      </c>
      <c r="X5" s="25" t="s">
        <v>332</v>
      </c>
      <c r="Y5" s="25" t="s">
        <v>333</v>
      </c>
      <c r="Z5" s="25" t="s">
        <v>333</v>
      </c>
      <c r="AA5" s="25" t="s">
        <v>332</v>
      </c>
      <c r="AB5" s="25" t="s">
        <v>332</v>
      </c>
      <c r="AC5" s="25" t="s">
        <v>119</v>
      </c>
      <c r="AD5" s="15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1.42</v>
      </c>
      <c r="E6" s="21">
        <v>1.23</v>
      </c>
      <c r="F6" s="21">
        <v>1.3915642351462079</v>
      </c>
      <c r="G6" s="146">
        <v>1.125</v>
      </c>
      <c r="H6" s="21">
        <v>1.21</v>
      </c>
      <c r="I6" s="21">
        <v>1.37</v>
      </c>
      <c r="J6" s="21">
        <v>1.36</v>
      </c>
      <c r="K6" s="21">
        <v>1.41</v>
      </c>
      <c r="L6" s="21">
        <v>1.38</v>
      </c>
      <c r="M6" s="21">
        <v>1.24</v>
      </c>
      <c r="N6" s="21">
        <v>1.33</v>
      </c>
      <c r="O6" s="21">
        <v>1.2</v>
      </c>
      <c r="P6" s="21">
        <v>1.27</v>
      </c>
      <c r="Q6" s="21">
        <v>1.3382289660908606</v>
      </c>
      <c r="R6" s="146" t="s">
        <v>106</v>
      </c>
      <c r="S6" s="21">
        <v>1.4</v>
      </c>
      <c r="T6" s="147">
        <v>1.6205000000000001</v>
      </c>
      <c r="U6" s="21">
        <v>1.2</v>
      </c>
      <c r="V6" s="21">
        <v>1.37</v>
      </c>
      <c r="W6" s="146" t="s">
        <v>106</v>
      </c>
      <c r="X6" s="21">
        <v>1.34</v>
      </c>
      <c r="Y6" s="21">
        <v>1.1599999999999999</v>
      </c>
      <c r="Z6" s="21">
        <v>1.22</v>
      </c>
      <c r="AA6" s="21">
        <v>1.37</v>
      </c>
      <c r="AB6" s="21">
        <v>1.3</v>
      </c>
      <c r="AC6" s="21">
        <v>1.3519999999999999</v>
      </c>
      <c r="AD6" s="15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1.43</v>
      </c>
      <c r="E7" s="11">
        <v>1.24</v>
      </c>
      <c r="F7" s="11">
        <v>1.2866292227749982</v>
      </c>
      <c r="G7" s="148">
        <v>1.1919999999999999</v>
      </c>
      <c r="H7" s="11">
        <v>1.2</v>
      </c>
      <c r="I7" s="11">
        <v>1.35</v>
      </c>
      <c r="J7" s="11">
        <v>1.34</v>
      </c>
      <c r="K7" s="11">
        <v>1.45</v>
      </c>
      <c r="L7" s="11">
        <v>1.37</v>
      </c>
      <c r="M7" s="11">
        <v>1.28</v>
      </c>
      <c r="N7" s="11">
        <v>1.34</v>
      </c>
      <c r="O7" s="11">
        <v>1.2</v>
      </c>
      <c r="P7" s="11">
        <v>1.28</v>
      </c>
      <c r="Q7" s="11">
        <v>1.3923909980932681</v>
      </c>
      <c r="R7" s="148" t="s">
        <v>106</v>
      </c>
      <c r="S7" s="11">
        <v>1.4</v>
      </c>
      <c r="T7" s="11">
        <v>1.4949999999999999</v>
      </c>
      <c r="U7" s="11">
        <v>1.2</v>
      </c>
      <c r="V7" s="11">
        <v>1.27</v>
      </c>
      <c r="W7" s="148" t="s">
        <v>106</v>
      </c>
      <c r="X7" s="11">
        <v>1.34</v>
      </c>
      <c r="Y7" s="11">
        <v>1.18</v>
      </c>
      <c r="Z7" s="11">
        <v>1.2</v>
      </c>
      <c r="AA7" s="11">
        <v>1.38</v>
      </c>
      <c r="AB7" s="11">
        <v>1.4</v>
      </c>
      <c r="AC7" s="11">
        <v>1.3480000000000001</v>
      </c>
      <c r="AD7" s="15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11</v>
      </c>
    </row>
    <row r="8" spans="1:66">
      <c r="A8" s="29"/>
      <c r="B8" s="19">
        <v>1</v>
      </c>
      <c r="C8" s="9">
        <v>3</v>
      </c>
      <c r="D8" s="11">
        <v>1.43</v>
      </c>
      <c r="E8" s="11">
        <v>1.26</v>
      </c>
      <c r="F8" s="11">
        <v>1.341203733566809</v>
      </c>
      <c r="G8" s="148">
        <v>1.0649999999999999</v>
      </c>
      <c r="H8" s="11">
        <v>1.2</v>
      </c>
      <c r="I8" s="11">
        <v>1.35</v>
      </c>
      <c r="J8" s="11">
        <v>1.35</v>
      </c>
      <c r="K8" s="11">
        <v>1.38</v>
      </c>
      <c r="L8" s="11">
        <v>1.37</v>
      </c>
      <c r="M8" s="11">
        <v>1.26</v>
      </c>
      <c r="N8" s="11">
        <v>1.36</v>
      </c>
      <c r="O8" s="11">
        <v>1.2</v>
      </c>
      <c r="P8" s="11">
        <v>1.31</v>
      </c>
      <c r="Q8" s="11">
        <v>1.3295520476197544</v>
      </c>
      <c r="R8" s="148" t="s">
        <v>106</v>
      </c>
      <c r="S8" s="11">
        <v>1.3</v>
      </c>
      <c r="T8" s="11">
        <v>1.2765</v>
      </c>
      <c r="U8" s="11">
        <v>1.2</v>
      </c>
      <c r="V8" s="11">
        <v>1.33</v>
      </c>
      <c r="W8" s="148" t="s">
        <v>106</v>
      </c>
      <c r="X8" s="11">
        <v>1.35</v>
      </c>
      <c r="Y8" s="11">
        <v>1.2</v>
      </c>
      <c r="Z8" s="11">
        <v>1.22</v>
      </c>
      <c r="AA8" s="11">
        <v>1.42</v>
      </c>
      <c r="AB8" s="11">
        <v>1.3</v>
      </c>
      <c r="AC8" s="11">
        <v>1.3760000000000001</v>
      </c>
      <c r="AD8" s="15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1.4</v>
      </c>
      <c r="E9" s="11">
        <v>1.23</v>
      </c>
      <c r="F9" s="11">
        <v>1.2943097403467061</v>
      </c>
      <c r="G9" s="148">
        <v>1.073</v>
      </c>
      <c r="H9" s="11">
        <v>1.19</v>
      </c>
      <c r="I9" s="11">
        <v>1.39</v>
      </c>
      <c r="J9" s="11">
        <v>1.34</v>
      </c>
      <c r="K9" s="11">
        <v>1.42</v>
      </c>
      <c r="L9" s="11">
        <v>1.35</v>
      </c>
      <c r="M9" s="11">
        <v>1.31</v>
      </c>
      <c r="N9" s="11">
        <v>1.33</v>
      </c>
      <c r="O9" s="11">
        <v>1.2</v>
      </c>
      <c r="P9" s="11">
        <v>1.31</v>
      </c>
      <c r="Q9" s="11">
        <v>1.4053962388089938</v>
      </c>
      <c r="R9" s="148" t="s">
        <v>106</v>
      </c>
      <c r="S9" s="11">
        <v>1.4</v>
      </c>
      <c r="T9" s="11">
        <v>1.47</v>
      </c>
      <c r="U9" s="11">
        <v>1.2</v>
      </c>
      <c r="V9" s="11">
        <v>1.34</v>
      </c>
      <c r="W9" s="148" t="s">
        <v>106</v>
      </c>
      <c r="X9" s="11">
        <v>1.3</v>
      </c>
      <c r="Y9" s="11">
        <v>1.2</v>
      </c>
      <c r="Z9" s="11">
        <v>1.21</v>
      </c>
      <c r="AA9" s="11">
        <v>1.41</v>
      </c>
      <c r="AB9" s="11">
        <v>1.3</v>
      </c>
      <c r="AC9" s="11">
        <v>1.3599999999999999</v>
      </c>
      <c r="AD9" s="15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1.3139104956883485</v>
      </c>
      <c r="BN9" s="27"/>
    </row>
    <row r="10" spans="1:66">
      <c r="A10" s="29"/>
      <c r="B10" s="19">
        <v>1</v>
      </c>
      <c r="C10" s="9">
        <v>5</v>
      </c>
      <c r="D10" s="11">
        <v>1.41</v>
      </c>
      <c r="E10" s="11">
        <v>1.24</v>
      </c>
      <c r="F10" s="11">
        <v>1.3286712668915834</v>
      </c>
      <c r="G10" s="148">
        <v>1.2109999999999999</v>
      </c>
      <c r="H10" s="11">
        <v>1.2</v>
      </c>
      <c r="I10" s="11">
        <v>1.31</v>
      </c>
      <c r="J10" s="11">
        <v>1.32</v>
      </c>
      <c r="K10" s="11">
        <v>1.4</v>
      </c>
      <c r="L10" s="11">
        <v>1.34</v>
      </c>
      <c r="M10" s="11">
        <v>1.25</v>
      </c>
      <c r="N10" s="11">
        <v>1.3</v>
      </c>
      <c r="O10" s="11">
        <v>1.1000000000000001</v>
      </c>
      <c r="P10" s="11">
        <v>1.33</v>
      </c>
      <c r="Q10" s="11">
        <v>1.3293757445513339</v>
      </c>
      <c r="R10" s="148" t="s">
        <v>106</v>
      </c>
      <c r="S10" s="11">
        <v>1.3</v>
      </c>
      <c r="T10" s="149">
        <v>1.64</v>
      </c>
      <c r="U10" s="11">
        <v>1.2</v>
      </c>
      <c r="V10" s="11">
        <v>1.34</v>
      </c>
      <c r="W10" s="148" t="s">
        <v>106</v>
      </c>
      <c r="X10" s="11">
        <v>1.31</v>
      </c>
      <c r="Y10" s="11">
        <v>1.2</v>
      </c>
      <c r="Z10" s="11">
        <v>1.23</v>
      </c>
      <c r="AA10" s="11">
        <v>1.4</v>
      </c>
      <c r="AB10" s="11">
        <v>1.3</v>
      </c>
      <c r="AC10" s="11">
        <v>1.3659999999999999</v>
      </c>
      <c r="AD10" s="15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72</v>
      </c>
    </row>
    <row r="11" spans="1:66">
      <c r="A11" s="29"/>
      <c r="B11" s="19">
        <v>1</v>
      </c>
      <c r="C11" s="9">
        <v>6</v>
      </c>
      <c r="D11" s="11">
        <v>1.42</v>
      </c>
      <c r="E11" s="11">
        <v>1.24</v>
      </c>
      <c r="F11" s="11">
        <v>1.38240788634</v>
      </c>
      <c r="G11" s="148">
        <v>1.206</v>
      </c>
      <c r="H11" s="11">
        <v>1.21</v>
      </c>
      <c r="I11" s="11">
        <v>1.34</v>
      </c>
      <c r="J11" s="11">
        <v>1.4</v>
      </c>
      <c r="K11" s="11">
        <v>1.36</v>
      </c>
      <c r="L11" s="11">
        <v>1.35</v>
      </c>
      <c r="M11" s="11">
        <v>1.29</v>
      </c>
      <c r="N11" s="11">
        <v>1.31</v>
      </c>
      <c r="O11" s="11">
        <v>1.1000000000000001</v>
      </c>
      <c r="P11" s="11">
        <v>1.3</v>
      </c>
      <c r="Q11" s="11">
        <v>1.3604183247615722</v>
      </c>
      <c r="R11" s="148" t="s">
        <v>106</v>
      </c>
      <c r="S11" s="11">
        <v>1.4</v>
      </c>
      <c r="T11" s="11">
        <v>1.4075</v>
      </c>
      <c r="U11" s="11">
        <v>1.3</v>
      </c>
      <c r="V11" s="11">
        <v>1.32</v>
      </c>
      <c r="W11" s="148" t="s">
        <v>106</v>
      </c>
      <c r="X11" s="11">
        <v>1.35</v>
      </c>
      <c r="Y11" s="11">
        <v>1.2</v>
      </c>
      <c r="Z11" s="11">
        <v>1.19</v>
      </c>
      <c r="AA11" s="11">
        <v>1.42</v>
      </c>
      <c r="AB11" s="11">
        <v>1.3</v>
      </c>
      <c r="AC11" s="11">
        <v>1.3340000000000001</v>
      </c>
      <c r="AD11" s="15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271</v>
      </c>
      <c r="C12" s="12"/>
      <c r="D12" s="22">
        <v>1.4183333333333332</v>
      </c>
      <c r="E12" s="22">
        <v>1.24</v>
      </c>
      <c r="F12" s="22">
        <v>1.3374643475110508</v>
      </c>
      <c r="G12" s="22">
        <v>1.1453333333333333</v>
      </c>
      <c r="H12" s="22">
        <v>1.2016666666666669</v>
      </c>
      <c r="I12" s="22">
        <v>1.3516666666666666</v>
      </c>
      <c r="J12" s="22">
        <v>1.3516666666666668</v>
      </c>
      <c r="K12" s="22">
        <v>1.4033333333333333</v>
      </c>
      <c r="L12" s="22">
        <v>1.36</v>
      </c>
      <c r="M12" s="22">
        <v>1.2716666666666667</v>
      </c>
      <c r="N12" s="22">
        <v>1.3283333333333334</v>
      </c>
      <c r="O12" s="22">
        <v>1.1666666666666667</v>
      </c>
      <c r="P12" s="22">
        <v>1.3</v>
      </c>
      <c r="Q12" s="22">
        <v>1.3592270533209641</v>
      </c>
      <c r="R12" s="22" t="s">
        <v>770</v>
      </c>
      <c r="S12" s="22">
        <v>1.3666666666666665</v>
      </c>
      <c r="T12" s="22">
        <v>1.4849166666666667</v>
      </c>
      <c r="U12" s="22">
        <v>1.2166666666666666</v>
      </c>
      <c r="V12" s="22">
        <v>1.3283333333333334</v>
      </c>
      <c r="W12" s="22" t="s">
        <v>770</v>
      </c>
      <c r="X12" s="22">
        <v>1.3316666666666668</v>
      </c>
      <c r="Y12" s="22">
        <v>1.1900000000000002</v>
      </c>
      <c r="Z12" s="22">
        <v>1.2116666666666667</v>
      </c>
      <c r="AA12" s="22">
        <v>1.4000000000000001</v>
      </c>
      <c r="AB12" s="22">
        <v>1.3166666666666667</v>
      </c>
      <c r="AC12" s="22">
        <v>1.3559999999999999</v>
      </c>
      <c r="AD12" s="15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272</v>
      </c>
      <c r="C13" s="28"/>
      <c r="D13" s="11">
        <v>1.42</v>
      </c>
      <c r="E13" s="11">
        <v>1.24</v>
      </c>
      <c r="F13" s="11">
        <v>1.3349375002291963</v>
      </c>
      <c r="G13" s="11">
        <v>1.1585000000000001</v>
      </c>
      <c r="H13" s="11">
        <v>1.2</v>
      </c>
      <c r="I13" s="11">
        <v>1.35</v>
      </c>
      <c r="J13" s="11">
        <v>1.3450000000000002</v>
      </c>
      <c r="K13" s="11">
        <v>1.4049999999999998</v>
      </c>
      <c r="L13" s="11">
        <v>1.36</v>
      </c>
      <c r="M13" s="11">
        <v>1.27</v>
      </c>
      <c r="N13" s="11">
        <v>1.33</v>
      </c>
      <c r="O13" s="11">
        <v>1.2</v>
      </c>
      <c r="P13" s="11">
        <v>1.3050000000000002</v>
      </c>
      <c r="Q13" s="11">
        <v>1.3493236454262165</v>
      </c>
      <c r="R13" s="11" t="s">
        <v>770</v>
      </c>
      <c r="S13" s="11">
        <v>1.4</v>
      </c>
      <c r="T13" s="11">
        <v>1.4824999999999999</v>
      </c>
      <c r="U13" s="11">
        <v>1.2</v>
      </c>
      <c r="V13" s="11">
        <v>1.335</v>
      </c>
      <c r="W13" s="11" t="s">
        <v>770</v>
      </c>
      <c r="X13" s="11">
        <v>1.34</v>
      </c>
      <c r="Y13" s="11">
        <v>1.2</v>
      </c>
      <c r="Z13" s="11">
        <v>1.2149999999999999</v>
      </c>
      <c r="AA13" s="11">
        <v>1.4049999999999998</v>
      </c>
      <c r="AB13" s="11">
        <v>1.3</v>
      </c>
      <c r="AC13" s="11">
        <v>1.3559999999999999</v>
      </c>
      <c r="AD13" s="15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273</v>
      </c>
      <c r="C14" s="28"/>
      <c r="D14" s="23">
        <v>1.169045194450013E-2</v>
      </c>
      <c r="E14" s="23">
        <v>1.0954451150103331E-2</v>
      </c>
      <c r="F14" s="23">
        <v>4.3553532177997387E-2</v>
      </c>
      <c r="G14" s="23">
        <v>6.6737295919647985E-2</v>
      </c>
      <c r="H14" s="23">
        <v>7.5277265270908165E-3</v>
      </c>
      <c r="I14" s="23">
        <v>2.714160398109634E-2</v>
      </c>
      <c r="J14" s="23">
        <v>2.7141603981096319E-2</v>
      </c>
      <c r="K14" s="23">
        <v>3.141125063837262E-2</v>
      </c>
      <c r="L14" s="23">
        <v>1.5491933384829622E-2</v>
      </c>
      <c r="M14" s="23">
        <v>2.6394443859772229E-2</v>
      </c>
      <c r="N14" s="23">
        <v>2.1369760566432826E-2</v>
      </c>
      <c r="O14" s="23">
        <v>5.1639777949432156E-2</v>
      </c>
      <c r="P14" s="23">
        <v>2.1908902300206666E-2</v>
      </c>
      <c r="Q14" s="23">
        <v>3.3001473649167209E-2</v>
      </c>
      <c r="R14" s="23" t="s">
        <v>770</v>
      </c>
      <c r="S14" s="23">
        <v>5.1639777949432156E-2</v>
      </c>
      <c r="T14" s="23">
        <v>0.135785646025884</v>
      </c>
      <c r="U14" s="23">
        <v>4.0824829046386339E-2</v>
      </c>
      <c r="V14" s="23">
        <v>3.3115957885386141E-2</v>
      </c>
      <c r="W14" s="23" t="s">
        <v>770</v>
      </c>
      <c r="X14" s="23">
        <v>2.1369760566432826E-2</v>
      </c>
      <c r="Y14" s="23">
        <v>1.6733200530681523E-2</v>
      </c>
      <c r="Z14" s="23">
        <v>1.4719601443879758E-2</v>
      </c>
      <c r="AA14" s="23">
        <v>2.0976176963402985E-2</v>
      </c>
      <c r="AB14" s="23">
        <v>4.0824829046386249E-2</v>
      </c>
      <c r="AC14" s="23">
        <v>1.4696938456699052E-2</v>
      </c>
      <c r="AD14" s="207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56"/>
    </row>
    <row r="15" spans="1:66">
      <c r="A15" s="29"/>
      <c r="B15" s="3" t="s">
        <v>87</v>
      </c>
      <c r="C15" s="28"/>
      <c r="D15" s="13">
        <v>8.2423867998825829E-3</v>
      </c>
      <c r="E15" s="13">
        <v>8.8342347984704285E-3</v>
      </c>
      <c r="F15" s="13">
        <v>3.2564256579286147E-2</v>
      </c>
      <c r="G15" s="13">
        <v>5.8268884679552956E-2</v>
      </c>
      <c r="H15" s="13">
        <v>6.2644048769133001E-3</v>
      </c>
      <c r="I15" s="13">
        <v>2.0080101588973866E-2</v>
      </c>
      <c r="J15" s="13">
        <v>2.0080101588973848E-2</v>
      </c>
      <c r="K15" s="13">
        <v>2.2383313994089753E-2</v>
      </c>
      <c r="L15" s="13">
        <v>1.1391127488845311E-2</v>
      </c>
      <c r="M15" s="13">
        <v>2.0755788094185237E-2</v>
      </c>
      <c r="N15" s="13">
        <v>1.6087649108983307E-2</v>
      </c>
      <c r="O15" s="13">
        <v>4.4262666813798986E-2</v>
      </c>
      <c r="P15" s="13">
        <v>1.6853001769389742E-2</v>
      </c>
      <c r="Q15" s="13">
        <v>2.4279588585685939E-2</v>
      </c>
      <c r="R15" s="13" t="s">
        <v>770</v>
      </c>
      <c r="S15" s="13">
        <v>3.7785203377633289E-2</v>
      </c>
      <c r="T15" s="13">
        <v>9.1443276968999829E-2</v>
      </c>
      <c r="U15" s="13">
        <v>3.3554654010728498E-2</v>
      </c>
      <c r="V15" s="13">
        <v>2.4930457630152676E-2</v>
      </c>
      <c r="W15" s="13" t="s">
        <v>770</v>
      </c>
      <c r="X15" s="13">
        <v>1.6047379649386351E-2</v>
      </c>
      <c r="Y15" s="13">
        <v>1.4061513050992874E-2</v>
      </c>
      <c r="Z15" s="13">
        <v>1.2148226776241892E-2</v>
      </c>
      <c r="AA15" s="13">
        <v>1.4982983545287844E-2</v>
      </c>
      <c r="AB15" s="13">
        <v>3.1006199275736394E-2</v>
      </c>
      <c r="AC15" s="13">
        <v>1.0838450189306086E-2</v>
      </c>
      <c r="AD15" s="15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274</v>
      </c>
      <c r="C16" s="28"/>
      <c r="D16" s="13">
        <v>7.9474848543833465E-2</v>
      </c>
      <c r="E16" s="13">
        <v>-5.6252306325955126E-2</v>
      </c>
      <c r="F16" s="13">
        <v>1.7926526882915628E-2</v>
      </c>
      <c r="G16" s="13">
        <v>-0.1283018614344037</v>
      </c>
      <c r="H16" s="13">
        <v>-8.5427302232545022E-2</v>
      </c>
      <c r="I16" s="13">
        <v>2.87357252280247E-2</v>
      </c>
      <c r="J16" s="13">
        <v>2.8735725228024922E-2</v>
      </c>
      <c r="K16" s="13">
        <v>6.8058545797776704E-2</v>
      </c>
      <c r="L16" s="13">
        <v>3.5078115642500851E-2</v>
      </c>
      <c r="M16" s="13">
        <v>-3.215122275094584E-2</v>
      </c>
      <c r="N16" s="13">
        <v>1.0977032067491566E-2</v>
      </c>
      <c r="O16" s="13">
        <v>-0.11206534197334483</v>
      </c>
      <c r="P16" s="13">
        <v>-1.0587095341727082E-2</v>
      </c>
      <c r="Q16" s="13">
        <v>3.4489836089538706E-2</v>
      </c>
      <c r="R16" s="13" t="s">
        <v>770</v>
      </c>
      <c r="S16" s="13">
        <v>4.0152027974081683E-2</v>
      </c>
      <c r="T16" s="13">
        <v>0.13015054795549763</v>
      </c>
      <c r="U16" s="13">
        <v>-7.401099948648826E-2</v>
      </c>
      <c r="V16" s="13">
        <v>1.0977032067491566E-2</v>
      </c>
      <c r="W16" s="13" t="s">
        <v>770</v>
      </c>
      <c r="X16" s="13">
        <v>1.3513988233282204E-2</v>
      </c>
      <c r="Y16" s="13">
        <v>-9.4306648812811589E-2</v>
      </c>
      <c r="Z16" s="13">
        <v>-7.7816433735173884E-2</v>
      </c>
      <c r="AA16" s="13">
        <v>6.5521589631986288E-2</v>
      </c>
      <c r="AB16" s="13">
        <v>2.0976854872249984E-3</v>
      </c>
      <c r="AC16" s="13">
        <v>3.2033768243552307E-2</v>
      </c>
      <c r="AD16" s="15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275</v>
      </c>
      <c r="C17" s="46"/>
      <c r="D17" s="44">
        <v>0.95</v>
      </c>
      <c r="E17" s="44">
        <v>0.93</v>
      </c>
      <c r="F17" s="44">
        <v>0.1</v>
      </c>
      <c r="G17" s="44">
        <v>1.92</v>
      </c>
      <c r="H17" s="44">
        <v>1.33</v>
      </c>
      <c r="I17" s="44">
        <v>0.25</v>
      </c>
      <c r="J17" s="44">
        <v>0.25</v>
      </c>
      <c r="K17" s="44">
        <v>0.79</v>
      </c>
      <c r="L17" s="44">
        <v>0.33</v>
      </c>
      <c r="M17" s="44">
        <v>0.6</v>
      </c>
      <c r="N17" s="44">
        <v>0</v>
      </c>
      <c r="O17" s="44">
        <v>1.7</v>
      </c>
      <c r="P17" s="44">
        <v>0.3</v>
      </c>
      <c r="Q17" s="44">
        <v>0.32</v>
      </c>
      <c r="R17" s="44">
        <v>3.45</v>
      </c>
      <c r="S17" s="44">
        <v>0.4</v>
      </c>
      <c r="T17" s="44">
        <v>1.65</v>
      </c>
      <c r="U17" s="44">
        <v>1.17</v>
      </c>
      <c r="V17" s="44">
        <v>0</v>
      </c>
      <c r="W17" s="44">
        <v>3.45</v>
      </c>
      <c r="X17" s="44">
        <v>0.04</v>
      </c>
      <c r="Y17" s="44">
        <v>1.45</v>
      </c>
      <c r="Z17" s="44">
        <v>1.23</v>
      </c>
      <c r="AA17" s="44">
        <v>0.75</v>
      </c>
      <c r="AB17" s="44">
        <v>0.12</v>
      </c>
      <c r="AC17" s="44">
        <v>0.28999999999999998</v>
      </c>
      <c r="AD17" s="15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633</v>
      </c>
      <c r="BM19" s="27" t="s">
        <v>67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240</v>
      </c>
      <c r="E20" s="17" t="s">
        <v>240</v>
      </c>
      <c r="F20" s="17" t="s">
        <v>240</v>
      </c>
      <c r="G20" s="17" t="s">
        <v>240</v>
      </c>
      <c r="H20" s="17" t="s">
        <v>240</v>
      </c>
      <c r="I20" s="17" t="s">
        <v>240</v>
      </c>
      <c r="J20" s="17" t="s">
        <v>240</v>
      </c>
      <c r="K20" s="17" t="s">
        <v>240</v>
      </c>
      <c r="L20" s="17" t="s">
        <v>240</v>
      </c>
      <c r="M20" s="17" t="s">
        <v>240</v>
      </c>
      <c r="N20" s="17" t="s">
        <v>240</v>
      </c>
      <c r="O20" s="17" t="s">
        <v>240</v>
      </c>
      <c r="P20" s="17" t="s">
        <v>240</v>
      </c>
      <c r="Q20" s="17" t="s">
        <v>240</v>
      </c>
      <c r="R20" s="17" t="s">
        <v>240</v>
      </c>
      <c r="S20" s="17" t="s">
        <v>240</v>
      </c>
      <c r="T20" s="17" t="s">
        <v>240</v>
      </c>
      <c r="U20" s="17" t="s">
        <v>240</v>
      </c>
      <c r="V20" s="17" t="s">
        <v>240</v>
      </c>
      <c r="W20" s="17" t="s">
        <v>240</v>
      </c>
      <c r="X20" s="17" t="s">
        <v>240</v>
      </c>
      <c r="Y20" s="17" t="s">
        <v>240</v>
      </c>
      <c r="Z20" s="17" t="s">
        <v>240</v>
      </c>
      <c r="AA20" s="17" t="s">
        <v>240</v>
      </c>
      <c r="AB20" s="15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51" t="s">
        <v>243</v>
      </c>
      <c r="E21" s="152" t="s">
        <v>244</v>
      </c>
      <c r="F21" s="152" t="s">
        <v>245</v>
      </c>
      <c r="G21" s="152" t="s">
        <v>246</v>
      </c>
      <c r="H21" s="152" t="s">
        <v>248</v>
      </c>
      <c r="I21" s="152" t="s">
        <v>249</v>
      </c>
      <c r="J21" s="152" t="s">
        <v>250</v>
      </c>
      <c r="K21" s="152" t="s">
        <v>251</v>
      </c>
      <c r="L21" s="152" t="s">
        <v>252</v>
      </c>
      <c r="M21" s="152" t="s">
        <v>253</v>
      </c>
      <c r="N21" s="152" t="s">
        <v>254</v>
      </c>
      <c r="O21" s="152" t="s">
        <v>255</v>
      </c>
      <c r="P21" s="152" t="s">
        <v>256</v>
      </c>
      <c r="Q21" s="152" t="s">
        <v>257</v>
      </c>
      <c r="R21" s="152" t="s">
        <v>258</v>
      </c>
      <c r="S21" s="152" t="s">
        <v>259</v>
      </c>
      <c r="T21" s="152" t="s">
        <v>261</v>
      </c>
      <c r="U21" s="152" t="s">
        <v>279</v>
      </c>
      <c r="V21" s="152" t="s">
        <v>308</v>
      </c>
      <c r="W21" s="152" t="s">
        <v>280</v>
      </c>
      <c r="X21" s="152" t="s">
        <v>262</v>
      </c>
      <c r="Y21" s="152" t="s">
        <v>263</v>
      </c>
      <c r="Z21" s="152" t="s">
        <v>281</v>
      </c>
      <c r="AA21" s="152" t="s">
        <v>265</v>
      </c>
      <c r="AB21" s="15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284</v>
      </c>
      <c r="E22" s="11" t="s">
        <v>285</v>
      </c>
      <c r="F22" s="11" t="s">
        <v>285</v>
      </c>
      <c r="G22" s="11" t="s">
        <v>282</v>
      </c>
      <c r="H22" s="11" t="s">
        <v>284</v>
      </c>
      <c r="I22" s="11" t="s">
        <v>282</v>
      </c>
      <c r="J22" s="11" t="s">
        <v>282</v>
      </c>
      <c r="K22" s="11" t="s">
        <v>282</v>
      </c>
      <c r="L22" s="11" t="s">
        <v>282</v>
      </c>
      <c r="M22" s="11" t="s">
        <v>282</v>
      </c>
      <c r="N22" s="11" t="s">
        <v>282</v>
      </c>
      <c r="O22" s="11" t="s">
        <v>284</v>
      </c>
      <c r="P22" s="11" t="s">
        <v>285</v>
      </c>
      <c r="Q22" s="11" t="s">
        <v>282</v>
      </c>
      <c r="R22" s="11" t="s">
        <v>284</v>
      </c>
      <c r="S22" s="11" t="s">
        <v>285</v>
      </c>
      <c r="T22" s="11" t="s">
        <v>285</v>
      </c>
      <c r="U22" s="11" t="s">
        <v>285</v>
      </c>
      <c r="V22" s="11" t="s">
        <v>284</v>
      </c>
      <c r="W22" s="11" t="s">
        <v>285</v>
      </c>
      <c r="X22" s="11" t="s">
        <v>285</v>
      </c>
      <c r="Y22" s="11" t="s">
        <v>285</v>
      </c>
      <c r="Z22" s="11" t="s">
        <v>285</v>
      </c>
      <c r="AA22" s="11" t="s">
        <v>282</v>
      </c>
      <c r="AB22" s="15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 t="s">
        <v>331</v>
      </c>
      <c r="E23" s="25" t="s">
        <v>331</v>
      </c>
      <c r="F23" s="25" t="s">
        <v>331</v>
      </c>
      <c r="G23" s="25" t="s">
        <v>332</v>
      </c>
      <c r="H23" s="25" t="s">
        <v>333</v>
      </c>
      <c r="I23" s="25" t="s">
        <v>332</v>
      </c>
      <c r="J23" s="25" t="s">
        <v>332</v>
      </c>
      <c r="K23" s="25" t="s">
        <v>332</v>
      </c>
      <c r="L23" s="25" t="s">
        <v>332</v>
      </c>
      <c r="M23" s="25" t="s">
        <v>332</v>
      </c>
      <c r="N23" s="25" t="s">
        <v>333</v>
      </c>
      <c r="O23" s="25" t="s">
        <v>332</v>
      </c>
      <c r="P23" s="25" t="s">
        <v>333</v>
      </c>
      <c r="Q23" s="25" t="s">
        <v>334</v>
      </c>
      <c r="R23" s="25" t="s">
        <v>333</v>
      </c>
      <c r="S23" s="25" t="s">
        <v>334</v>
      </c>
      <c r="T23" s="25" t="s">
        <v>334</v>
      </c>
      <c r="U23" s="25" t="s">
        <v>335</v>
      </c>
      <c r="V23" s="25" t="s">
        <v>333</v>
      </c>
      <c r="W23" s="25" t="s">
        <v>332</v>
      </c>
      <c r="X23" s="25" t="s">
        <v>333</v>
      </c>
      <c r="Y23" s="25" t="s">
        <v>333</v>
      </c>
      <c r="Z23" s="25" t="s">
        <v>332</v>
      </c>
      <c r="AA23" s="25" t="s">
        <v>119</v>
      </c>
      <c r="AB23" s="15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1.6886000000000001</v>
      </c>
      <c r="E24" s="146">
        <v>1.9300000000000002</v>
      </c>
      <c r="F24" s="21">
        <v>1.6674678045147</v>
      </c>
      <c r="G24" s="21">
        <v>1.67</v>
      </c>
      <c r="H24" s="146">
        <v>4.54</v>
      </c>
      <c r="I24" s="21">
        <v>1.68</v>
      </c>
      <c r="J24" s="21">
        <v>1.66</v>
      </c>
      <c r="K24" s="21">
        <v>1.76</v>
      </c>
      <c r="L24" s="21">
        <v>1.68</v>
      </c>
      <c r="M24" s="21">
        <v>1.66</v>
      </c>
      <c r="N24" s="21">
        <v>1.66</v>
      </c>
      <c r="O24" s="21">
        <v>1.6</v>
      </c>
      <c r="P24" s="21">
        <v>1.67</v>
      </c>
      <c r="Q24" s="21">
        <v>1.6935183838755004</v>
      </c>
      <c r="R24" s="21">
        <v>1.788</v>
      </c>
      <c r="S24" s="21">
        <v>1.6500000000000001</v>
      </c>
      <c r="T24" s="21">
        <v>1.72</v>
      </c>
      <c r="U24" s="21">
        <v>1.77</v>
      </c>
      <c r="V24" s="21">
        <v>1.5920000000000001</v>
      </c>
      <c r="W24" s="21">
        <v>1.72</v>
      </c>
      <c r="X24" s="21">
        <v>1.7636200000000002</v>
      </c>
      <c r="Y24" s="21">
        <v>1.63</v>
      </c>
      <c r="Z24" s="21">
        <v>1.6200000000000003</v>
      </c>
      <c r="AA24" s="21">
        <v>1.6200000000000003</v>
      </c>
      <c r="AB24" s="15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1.6907999999999999</v>
      </c>
      <c r="E25" s="148">
        <v>1.94</v>
      </c>
      <c r="F25" s="11">
        <v>1.588192752809928</v>
      </c>
      <c r="G25" s="11">
        <v>1.71</v>
      </c>
      <c r="H25" s="148">
        <v>4.51</v>
      </c>
      <c r="I25" s="11">
        <v>1.71</v>
      </c>
      <c r="J25" s="11">
        <v>1.72</v>
      </c>
      <c r="K25" s="11">
        <v>1.7500000000000002</v>
      </c>
      <c r="L25" s="11">
        <v>1.67</v>
      </c>
      <c r="M25" s="11">
        <v>1.68</v>
      </c>
      <c r="N25" s="11">
        <v>1.6500000000000001</v>
      </c>
      <c r="O25" s="11">
        <v>1.71</v>
      </c>
      <c r="P25" s="11">
        <v>1.68</v>
      </c>
      <c r="Q25" s="11">
        <v>1.7124192188414999</v>
      </c>
      <c r="R25" s="11">
        <v>1.7239999999999998</v>
      </c>
      <c r="S25" s="11">
        <v>1.6</v>
      </c>
      <c r="T25" s="11">
        <v>1.7399999999999998</v>
      </c>
      <c r="U25" s="11">
        <v>1.67</v>
      </c>
      <c r="V25" s="11">
        <v>1.6279999999999999</v>
      </c>
      <c r="W25" s="11">
        <v>1.7000000000000002</v>
      </c>
      <c r="X25" s="11">
        <v>1.8232499999999998</v>
      </c>
      <c r="Y25" s="11">
        <v>1.59</v>
      </c>
      <c r="Z25" s="11">
        <v>1.6399999999999997</v>
      </c>
      <c r="AA25" s="11">
        <v>1.68</v>
      </c>
      <c r="AB25" s="15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12</v>
      </c>
    </row>
    <row r="26" spans="1:65">
      <c r="A26" s="29"/>
      <c r="B26" s="19">
        <v>1</v>
      </c>
      <c r="C26" s="9">
        <v>3</v>
      </c>
      <c r="D26" s="11">
        <v>1.6631</v>
      </c>
      <c r="E26" s="148">
        <v>1.95</v>
      </c>
      <c r="F26" s="11">
        <v>1.5688020857002185</v>
      </c>
      <c r="G26" s="11">
        <v>1.69</v>
      </c>
      <c r="H26" s="148">
        <v>4.51</v>
      </c>
      <c r="I26" s="11">
        <v>1.7000000000000002</v>
      </c>
      <c r="J26" s="11">
        <v>1.7000000000000002</v>
      </c>
      <c r="K26" s="11">
        <v>1.78</v>
      </c>
      <c r="L26" s="11">
        <v>1.6399999999999997</v>
      </c>
      <c r="M26" s="11">
        <v>1.66</v>
      </c>
      <c r="N26" s="11">
        <v>1.67</v>
      </c>
      <c r="O26" s="11">
        <v>1.63</v>
      </c>
      <c r="P26" s="11">
        <v>1.67</v>
      </c>
      <c r="Q26" s="11">
        <v>1.6981825278240004</v>
      </c>
      <c r="R26" s="11">
        <v>1.7659999999999998</v>
      </c>
      <c r="S26" s="11">
        <v>1.6099999999999999</v>
      </c>
      <c r="T26" s="11">
        <v>1.71</v>
      </c>
      <c r="U26" s="149">
        <v>1.9</v>
      </c>
      <c r="V26" s="11">
        <v>1.577</v>
      </c>
      <c r="W26" s="11">
        <v>1.68</v>
      </c>
      <c r="X26" s="11">
        <v>1.8477299999999999</v>
      </c>
      <c r="Y26" s="11">
        <v>1.66</v>
      </c>
      <c r="Z26" s="11">
        <v>1.7000000000000002</v>
      </c>
      <c r="AA26" s="11">
        <v>1.67</v>
      </c>
      <c r="AB26" s="15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1.6639000000000002</v>
      </c>
      <c r="E27" s="148">
        <v>1.9</v>
      </c>
      <c r="F27" s="11">
        <v>1.6002981882807201</v>
      </c>
      <c r="G27" s="11">
        <v>1.6399999999999997</v>
      </c>
      <c r="H27" s="148">
        <v>4.53</v>
      </c>
      <c r="I27" s="11">
        <v>1.72</v>
      </c>
      <c r="J27" s="11">
        <v>1.68</v>
      </c>
      <c r="K27" s="11">
        <v>1.78</v>
      </c>
      <c r="L27" s="11">
        <v>1.6399999999999997</v>
      </c>
      <c r="M27" s="11">
        <v>1.6399999999999997</v>
      </c>
      <c r="N27" s="11">
        <v>1.6099999999999999</v>
      </c>
      <c r="O27" s="11">
        <v>1.55</v>
      </c>
      <c r="P27" s="11">
        <v>1.6500000000000001</v>
      </c>
      <c r="Q27" s="11">
        <v>1.7131345664175002</v>
      </c>
      <c r="R27" s="11">
        <v>1.7709999999999999</v>
      </c>
      <c r="S27" s="11">
        <v>1.63</v>
      </c>
      <c r="T27" s="11">
        <v>1.71</v>
      </c>
      <c r="U27" s="11">
        <v>1.83</v>
      </c>
      <c r="V27" s="11">
        <v>1.536</v>
      </c>
      <c r="W27" s="11">
        <v>1.7000000000000002</v>
      </c>
      <c r="X27" s="11">
        <v>1.8149200000000001</v>
      </c>
      <c r="Y27" s="11">
        <v>1.6099999999999999</v>
      </c>
      <c r="Z27" s="11">
        <v>1.66</v>
      </c>
      <c r="AA27" s="11">
        <v>1.66</v>
      </c>
      <c r="AB27" s="15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1.6783429493779616</v>
      </c>
    </row>
    <row r="28" spans="1:65">
      <c r="A28" s="29"/>
      <c r="B28" s="19">
        <v>1</v>
      </c>
      <c r="C28" s="9">
        <v>5</v>
      </c>
      <c r="D28" s="11">
        <v>1.6812</v>
      </c>
      <c r="E28" s="148">
        <v>1.95</v>
      </c>
      <c r="F28" s="11">
        <v>1.6304481639510391</v>
      </c>
      <c r="G28" s="11">
        <v>1.72</v>
      </c>
      <c r="H28" s="148">
        <v>4.54</v>
      </c>
      <c r="I28" s="11">
        <v>1.7000000000000002</v>
      </c>
      <c r="J28" s="11">
        <v>1.71</v>
      </c>
      <c r="K28" s="11">
        <v>1.76</v>
      </c>
      <c r="L28" s="11">
        <v>1.63</v>
      </c>
      <c r="M28" s="11">
        <v>1.68</v>
      </c>
      <c r="N28" s="11">
        <v>1.6099999999999999</v>
      </c>
      <c r="O28" s="11">
        <v>1.53</v>
      </c>
      <c r="P28" s="11">
        <v>1.67</v>
      </c>
      <c r="Q28" s="11">
        <v>1.7016642942367499</v>
      </c>
      <c r="R28" s="11">
        <v>1.8120000000000001</v>
      </c>
      <c r="S28" s="11">
        <v>1.6</v>
      </c>
      <c r="T28" s="11">
        <v>1.72</v>
      </c>
      <c r="U28" s="11">
        <v>1.53</v>
      </c>
      <c r="V28" s="11">
        <v>1.5789999999999997</v>
      </c>
      <c r="W28" s="11">
        <v>1.72</v>
      </c>
      <c r="X28" s="149">
        <v>1.9031499999999999</v>
      </c>
      <c r="Y28" s="11">
        <v>1.68</v>
      </c>
      <c r="Z28" s="11">
        <v>1.6</v>
      </c>
      <c r="AA28" s="11">
        <v>1.63</v>
      </c>
      <c r="AB28" s="15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73</v>
      </c>
    </row>
    <row r="29" spans="1:65">
      <c r="A29" s="29"/>
      <c r="B29" s="19">
        <v>1</v>
      </c>
      <c r="C29" s="9">
        <v>6</v>
      </c>
      <c r="D29" s="11">
        <v>1.6773</v>
      </c>
      <c r="E29" s="148">
        <v>1.9</v>
      </c>
      <c r="F29" s="11">
        <v>1.6459973734861126</v>
      </c>
      <c r="G29" s="11">
        <v>1.6500000000000001</v>
      </c>
      <c r="H29" s="148">
        <v>4.53</v>
      </c>
      <c r="I29" s="11">
        <v>1.69</v>
      </c>
      <c r="J29" s="11">
        <v>1.72</v>
      </c>
      <c r="K29" s="11">
        <v>1.78</v>
      </c>
      <c r="L29" s="11">
        <v>1.67</v>
      </c>
      <c r="M29" s="11">
        <v>1.68</v>
      </c>
      <c r="N29" s="11">
        <v>1.6500000000000001</v>
      </c>
      <c r="O29" s="11">
        <v>1.59</v>
      </c>
      <c r="P29" s="11">
        <v>1.68</v>
      </c>
      <c r="Q29" s="11">
        <v>1.7179639579529997</v>
      </c>
      <c r="R29" s="11">
        <v>1.7819999999999998</v>
      </c>
      <c r="S29" s="11">
        <v>1.6099999999999999</v>
      </c>
      <c r="T29" s="11">
        <v>1.7399999999999998</v>
      </c>
      <c r="U29" s="11">
        <v>1.79</v>
      </c>
      <c r="V29" s="11">
        <v>1.611</v>
      </c>
      <c r="W29" s="11">
        <v>1.69</v>
      </c>
      <c r="X29" s="11">
        <v>1.78738</v>
      </c>
      <c r="Y29" s="11">
        <v>1.5700000000000003</v>
      </c>
      <c r="Z29" s="11">
        <v>1.6399999999999997</v>
      </c>
      <c r="AA29" s="11">
        <v>1.6200000000000003</v>
      </c>
      <c r="AB29" s="15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271</v>
      </c>
      <c r="C30" s="12"/>
      <c r="D30" s="22">
        <v>1.6774833333333337</v>
      </c>
      <c r="E30" s="22">
        <v>1.9283333333333335</v>
      </c>
      <c r="F30" s="22">
        <v>1.6168677281237864</v>
      </c>
      <c r="G30" s="22">
        <v>1.68</v>
      </c>
      <c r="H30" s="22">
        <v>4.5266666666666664</v>
      </c>
      <c r="I30" s="22">
        <v>1.7</v>
      </c>
      <c r="J30" s="22">
        <v>1.6983333333333333</v>
      </c>
      <c r="K30" s="22">
        <v>1.7683333333333333</v>
      </c>
      <c r="L30" s="22">
        <v>1.6549999999999996</v>
      </c>
      <c r="M30" s="22">
        <v>1.6666666666666667</v>
      </c>
      <c r="N30" s="22">
        <v>1.6416666666666666</v>
      </c>
      <c r="O30" s="22">
        <v>1.6016666666666666</v>
      </c>
      <c r="P30" s="22">
        <v>1.67</v>
      </c>
      <c r="Q30" s="22">
        <v>1.7061471581913752</v>
      </c>
      <c r="R30" s="22">
        <v>1.7738333333333332</v>
      </c>
      <c r="S30" s="22">
        <v>1.6166666666666665</v>
      </c>
      <c r="T30" s="22">
        <v>1.7233333333333334</v>
      </c>
      <c r="U30" s="22">
        <v>1.7483333333333331</v>
      </c>
      <c r="V30" s="22">
        <v>1.5871666666666666</v>
      </c>
      <c r="W30" s="22">
        <v>1.7016666666666664</v>
      </c>
      <c r="X30" s="22">
        <v>1.8233416666666666</v>
      </c>
      <c r="Y30" s="22">
        <v>1.6233333333333333</v>
      </c>
      <c r="Z30" s="22">
        <v>1.6433333333333333</v>
      </c>
      <c r="AA30" s="22">
        <v>1.6466666666666672</v>
      </c>
      <c r="AB30" s="15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272</v>
      </c>
      <c r="C31" s="28"/>
      <c r="D31" s="11">
        <v>1.6792500000000001</v>
      </c>
      <c r="E31" s="11">
        <v>1.9350000000000001</v>
      </c>
      <c r="F31" s="11">
        <v>1.6153731761158796</v>
      </c>
      <c r="G31" s="11">
        <v>1.68</v>
      </c>
      <c r="H31" s="11">
        <v>4.53</v>
      </c>
      <c r="I31" s="11">
        <v>1.7000000000000002</v>
      </c>
      <c r="J31" s="11">
        <v>1.7050000000000001</v>
      </c>
      <c r="K31" s="11">
        <v>1.77</v>
      </c>
      <c r="L31" s="11">
        <v>1.6549999999999998</v>
      </c>
      <c r="M31" s="11">
        <v>1.67</v>
      </c>
      <c r="N31" s="11">
        <v>1.6500000000000001</v>
      </c>
      <c r="O31" s="11">
        <v>1.5950000000000002</v>
      </c>
      <c r="P31" s="11">
        <v>1.67</v>
      </c>
      <c r="Q31" s="11">
        <v>1.7070417565391249</v>
      </c>
      <c r="R31" s="11">
        <v>1.7765</v>
      </c>
      <c r="S31" s="11">
        <v>1.6099999999999999</v>
      </c>
      <c r="T31" s="11">
        <v>1.72</v>
      </c>
      <c r="U31" s="11">
        <v>1.78</v>
      </c>
      <c r="V31" s="11">
        <v>1.5854999999999999</v>
      </c>
      <c r="W31" s="11">
        <v>1.7000000000000002</v>
      </c>
      <c r="X31" s="11">
        <v>1.8190849999999998</v>
      </c>
      <c r="Y31" s="11">
        <v>1.6199999999999999</v>
      </c>
      <c r="Z31" s="11">
        <v>1.6399999999999997</v>
      </c>
      <c r="AA31" s="11">
        <v>1.645</v>
      </c>
      <c r="AB31" s="15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273</v>
      </c>
      <c r="C32" s="28"/>
      <c r="D32" s="23">
        <v>1.1884008863454512E-2</v>
      </c>
      <c r="E32" s="23">
        <v>2.3166067138525429E-2</v>
      </c>
      <c r="F32" s="23">
        <v>3.7417755273161303E-2</v>
      </c>
      <c r="G32" s="23">
        <v>3.2249030993194247E-2</v>
      </c>
      <c r="H32" s="23">
        <v>1.3662601021279606E-2</v>
      </c>
      <c r="I32" s="23">
        <v>1.4142135623730963E-2</v>
      </c>
      <c r="J32" s="23">
        <v>2.4013884872437191E-2</v>
      </c>
      <c r="K32" s="23">
        <v>1.3291601358251208E-2</v>
      </c>
      <c r="L32" s="23">
        <v>2.0736441353327806E-2</v>
      </c>
      <c r="M32" s="23">
        <v>1.6329931618554606E-2</v>
      </c>
      <c r="N32" s="23">
        <v>2.5625508125043477E-2</v>
      </c>
      <c r="O32" s="23">
        <v>6.4005208121422921E-2</v>
      </c>
      <c r="P32" s="23">
        <v>1.0954451150103251E-2</v>
      </c>
      <c r="Q32" s="23">
        <v>9.7037799023842221E-3</v>
      </c>
      <c r="R32" s="23">
        <v>2.9246652230070239E-2</v>
      </c>
      <c r="S32" s="23">
        <v>1.9663841605003517E-2</v>
      </c>
      <c r="T32" s="23">
        <v>1.3662601021279369E-2</v>
      </c>
      <c r="U32" s="23">
        <v>0.1309070917355766</v>
      </c>
      <c r="V32" s="23">
        <v>3.1770531419330478E-2</v>
      </c>
      <c r="W32" s="23">
        <v>1.6020819787597226E-2</v>
      </c>
      <c r="X32" s="23">
        <v>4.8775019596783944E-2</v>
      </c>
      <c r="Y32" s="23">
        <v>4.1793141383086499E-2</v>
      </c>
      <c r="Z32" s="23">
        <v>3.4448028487370164E-2</v>
      </c>
      <c r="AA32" s="23">
        <v>2.6583202716502361E-2</v>
      </c>
      <c r="AB32" s="207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56"/>
    </row>
    <row r="33" spans="1:65">
      <c r="A33" s="29"/>
      <c r="B33" s="3" t="s">
        <v>87</v>
      </c>
      <c r="C33" s="28"/>
      <c r="D33" s="13">
        <v>7.0844273843482857E-3</v>
      </c>
      <c r="E33" s="13">
        <v>1.2013517962934536E-2</v>
      </c>
      <c r="F33" s="13">
        <v>2.314212512397713E-2</v>
      </c>
      <c r="G33" s="13">
        <v>1.9195851781663244E-2</v>
      </c>
      <c r="H33" s="13">
        <v>3.0182476482944641E-3</v>
      </c>
      <c r="I33" s="13">
        <v>8.3189033080770369E-3</v>
      </c>
      <c r="J33" s="13">
        <v>1.4139677059334952E-2</v>
      </c>
      <c r="K33" s="13">
        <v>7.5164569415181199E-3</v>
      </c>
      <c r="L33" s="13">
        <v>1.2529571814699584E-2</v>
      </c>
      <c r="M33" s="13">
        <v>9.7979589711327635E-3</v>
      </c>
      <c r="N33" s="13">
        <v>1.5609446573630545E-2</v>
      </c>
      <c r="O33" s="13">
        <v>3.9961628379660517E-2</v>
      </c>
      <c r="P33" s="13">
        <v>6.5595515868881746E-3</v>
      </c>
      <c r="Q33" s="13">
        <v>5.6875398208152501E-3</v>
      </c>
      <c r="R33" s="13">
        <v>1.6487824239445781E-2</v>
      </c>
      <c r="S33" s="13">
        <v>1.2163200992785683E-2</v>
      </c>
      <c r="T33" s="13">
        <v>7.9280083295624956E-3</v>
      </c>
      <c r="U33" s="13">
        <v>7.4875362289176337E-2</v>
      </c>
      <c r="V33" s="13">
        <v>2.0017136250759515E-2</v>
      </c>
      <c r="W33" s="13">
        <v>9.4147814618592909E-3</v>
      </c>
      <c r="X33" s="13">
        <v>2.6750345526821512E-2</v>
      </c>
      <c r="Y33" s="13">
        <v>2.5745261632291478E-2</v>
      </c>
      <c r="Z33" s="13">
        <v>2.0962289140387523E-2</v>
      </c>
      <c r="AA33" s="13">
        <v>1.6143645374394142E-2</v>
      </c>
      <c r="AB33" s="15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274</v>
      </c>
      <c r="C34" s="28"/>
      <c r="D34" s="13">
        <v>-5.1218140186815031E-4</v>
      </c>
      <c r="E34" s="13">
        <v>0.1489507159713841</v>
      </c>
      <c r="F34" s="13">
        <v>-3.6628521767234412E-2</v>
      </c>
      <c r="G34" s="13">
        <v>9.8731348241587469E-4</v>
      </c>
      <c r="H34" s="13">
        <v>1.6971047057720647</v>
      </c>
      <c r="I34" s="13">
        <v>1.2903829119111254E-2</v>
      </c>
      <c r="J34" s="13">
        <v>1.1910786149386565E-2</v>
      </c>
      <c r="K34" s="13">
        <v>5.3618590877820616E-2</v>
      </c>
      <c r="L34" s="13">
        <v>-1.3908331063453683E-2</v>
      </c>
      <c r="M34" s="13">
        <v>-6.957030275381082E-3</v>
      </c>
      <c r="N34" s="13">
        <v>-2.1852674821250417E-2</v>
      </c>
      <c r="O34" s="13">
        <v>-4.5685706094641287E-2</v>
      </c>
      <c r="P34" s="13">
        <v>-4.9709443359319261E-3</v>
      </c>
      <c r="Q34" s="13">
        <v>1.6566464454549346E-2</v>
      </c>
      <c r="R34" s="13">
        <v>5.6895632677911756E-2</v>
      </c>
      <c r="S34" s="13">
        <v>-3.6748319367119753E-2</v>
      </c>
      <c r="T34" s="13">
        <v>2.6806430695256012E-2</v>
      </c>
      <c r="U34" s="13">
        <v>4.1702075241125014E-2</v>
      </c>
      <c r="V34" s="13">
        <v>-5.4325179931245415E-2</v>
      </c>
      <c r="W34" s="13">
        <v>1.3896872088835721E-2</v>
      </c>
      <c r="X34" s="13">
        <v>8.6393974093581738E-2</v>
      </c>
      <c r="Y34" s="13">
        <v>-3.2776147488221219E-2</v>
      </c>
      <c r="Z34" s="13">
        <v>-2.0859631851525839E-2</v>
      </c>
      <c r="AA34" s="13">
        <v>-1.8873545912076239E-2</v>
      </c>
      <c r="AB34" s="15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275</v>
      </c>
      <c r="C35" s="46"/>
      <c r="D35" s="44">
        <v>0.02</v>
      </c>
      <c r="E35" s="44">
        <v>4.12</v>
      </c>
      <c r="F35" s="44">
        <v>1.02</v>
      </c>
      <c r="G35" s="44">
        <v>0.02</v>
      </c>
      <c r="H35" s="44">
        <v>47.03</v>
      </c>
      <c r="I35" s="44">
        <v>0.35</v>
      </c>
      <c r="J35" s="44">
        <v>0.32</v>
      </c>
      <c r="K35" s="44">
        <v>1.48</v>
      </c>
      <c r="L35" s="44">
        <v>0.39</v>
      </c>
      <c r="M35" s="44">
        <v>0.2</v>
      </c>
      <c r="N35" s="44">
        <v>0.61</v>
      </c>
      <c r="O35" s="44">
        <v>1.27</v>
      </c>
      <c r="P35" s="44">
        <v>0.14000000000000001</v>
      </c>
      <c r="Q35" s="44">
        <v>0.45</v>
      </c>
      <c r="R35" s="44">
        <v>1.57</v>
      </c>
      <c r="S35" s="44">
        <v>1.03</v>
      </c>
      <c r="T35" s="44">
        <v>0.74</v>
      </c>
      <c r="U35" s="44">
        <v>1.1499999999999999</v>
      </c>
      <c r="V35" s="44">
        <v>1.51</v>
      </c>
      <c r="W35" s="44">
        <v>0.38</v>
      </c>
      <c r="X35" s="44">
        <v>2.39</v>
      </c>
      <c r="Y35" s="44">
        <v>0.91</v>
      </c>
      <c r="Z35" s="44">
        <v>0.57999999999999996</v>
      </c>
      <c r="AA35" s="44">
        <v>0.53</v>
      </c>
      <c r="AB35" s="15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5"/>
    </row>
    <row r="37" spans="1:65" ht="15">
      <c r="B37" s="8" t="s">
        <v>634</v>
      </c>
      <c r="BM37" s="27" t="s">
        <v>67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240</v>
      </c>
      <c r="E38" s="17" t="s">
        <v>240</v>
      </c>
      <c r="F38" s="17" t="s">
        <v>240</v>
      </c>
      <c r="G38" s="17" t="s">
        <v>240</v>
      </c>
      <c r="H38" s="17" t="s">
        <v>240</v>
      </c>
      <c r="I38" s="17" t="s">
        <v>240</v>
      </c>
      <c r="J38" s="17" t="s">
        <v>240</v>
      </c>
      <c r="K38" s="17" t="s">
        <v>240</v>
      </c>
      <c r="L38" s="17" t="s">
        <v>240</v>
      </c>
      <c r="M38" s="17" t="s">
        <v>240</v>
      </c>
      <c r="N38" s="17" t="s">
        <v>240</v>
      </c>
      <c r="O38" s="17" t="s">
        <v>240</v>
      </c>
      <c r="P38" s="17" t="s">
        <v>240</v>
      </c>
      <c r="Q38" s="17" t="s">
        <v>240</v>
      </c>
      <c r="R38" s="17" t="s">
        <v>240</v>
      </c>
      <c r="S38" s="17" t="s">
        <v>240</v>
      </c>
      <c r="T38" s="17" t="s">
        <v>240</v>
      </c>
      <c r="U38" s="17" t="s">
        <v>240</v>
      </c>
      <c r="V38" s="17" t="s">
        <v>240</v>
      </c>
      <c r="W38" s="17" t="s">
        <v>240</v>
      </c>
      <c r="X38" s="17" t="s">
        <v>240</v>
      </c>
      <c r="Y38" s="17" t="s">
        <v>240</v>
      </c>
      <c r="Z38" s="17" t="s">
        <v>240</v>
      </c>
      <c r="AA38" s="17" t="s">
        <v>240</v>
      </c>
      <c r="AB38" s="17" t="s">
        <v>240</v>
      </c>
      <c r="AC38" s="17" t="s">
        <v>240</v>
      </c>
      <c r="AD38" s="15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241</v>
      </c>
      <c r="C39" s="9" t="s">
        <v>241</v>
      </c>
      <c r="D39" s="151" t="s">
        <v>243</v>
      </c>
      <c r="E39" s="152" t="s">
        <v>244</v>
      </c>
      <c r="F39" s="152" t="s">
        <v>245</v>
      </c>
      <c r="G39" s="152" t="s">
        <v>246</v>
      </c>
      <c r="H39" s="152" t="s">
        <v>248</v>
      </c>
      <c r="I39" s="152" t="s">
        <v>249</v>
      </c>
      <c r="J39" s="152" t="s">
        <v>250</v>
      </c>
      <c r="K39" s="152" t="s">
        <v>251</v>
      </c>
      <c r="L39" s="152" t="s">
        <v>252</v>
      </c>
      <c r="M39" s="152" t="s">
        <v>253</v>
      </c>
      <c r="N39" s="152" t="s">
        <v>254</v>
      </c>
      <c r="O39" s="152" t="s">
        <v>255</v>
      </c>
      <c r="P39" s="152" t="s">
        <v>256</v>
      </c>
      <c r="Q39" s="152" t="s">
        <v>257</v>
      </c>
      <c r="R39" s="152" t="s">
        <v>258</v>
      </c>
      <c r="S39" s="152" t="s">
        <v>259</v>
      </c>
      <c r="T39" s="152" t="s">
        <v>260</v>
      </c>
      <c r="U39" s="152" t="s">
        <v>261</v>
      </c>
      <c r="V39" s="152" t="s">
        <v>279</v>
      </c>
      <c r="W39" s="152" t="s">
        <v>308</v>
      </c>
      <c r="X39" s="152" t="s">
        <v>280</v>
      </c>
      <c r="Y39" s="152" t="s">
        <v>262</v>
      </c>
      <c r="Z39" s="152" t="s">
        <v>263</v>
      </c>
      <c r="AA39" s="152" t="s">
        <v>281</v>
      </c>
      <c r="AB39" s="152" t="s">
        <v>264</v>
      </c>
      <c r="AC39" s="152" t="s">
        <v>265</v>
      </c>
      <c r="AD39" s="15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282</v>
      </c>
      <c r="E40" s="11" t="s">
        <v>285</v>
      </c>
      <c r="F40" s="11" t="s">
        <v>285</v>
      </c>
      <c r="G40" s="11" t="s">
        <v>282</v>
      </c>
      <c r="H40" s="11" t="s">
        <v>284</v>
      </c>
      <c r="I40" s="11" t="s">
        <v>282</v>
      </c>
      <c r="J40" s="11" t="s">
        <v>282</v>
      </c>
      <c r="K40" s="11" t="s">
        <v>282</v>
      </c>
      <c r="L40" s="11" t="s">
        <v>282</v>
      </c>
      <c r="M40" s="11" t="s">
        <v>282</v>
      </c>
      <c r="N40" s="11" t="s">
        <v>284</v>
      </c>
      <c r="O40" s="11" t="s">
        <v>284</v>
      </c>
      <c r="P40" s="11" t="s">
        <v>285</v>
      </c>
      <c r="Q40" s="11" t="s">
        <v>282</v>
      </c>
      <c r="R40" s="11" t="s">
        <v>284</v>
      </c>
      <c r="S40" s="11" t="s">
        <v>285</v>
      </c>
      <c r="T40" s="11" t="s">
        <v>284</v>
      </c>
      <c r="U40" s="11" t="s">
        <v>285</v>
      </c>
      <c r="V40" s="11" t="s">
        <v>285</v>
      </c>
      <c r="W40" s="11" t="s">
        <v>282</v>
      </c>
      <c r="X40" s="11" t="s">
        <v>282</v>
      </c>
      <c r="Y40" s="11" t="s">
        <v>285</v>
      </c>
      <c r="Z40" s="11" t="s">
        <v>285</v>
      </c>
      <c r="AA40" s="11" t="s">
        <v>285</v>
      </c>
      <c r="AB40" s="11" t="s">
        <v>285</v>
      </c>
      <c r="AC40" s="11" t="s">
        <v>282</v>
      </c>
      <c r="AD40" s="15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 t="s">
        <v>331</v>
      </c>
      <c r="E41" s="25" t="s">
        <v>331</v>
      </c>
      <c r="F41" s="25" t="s">
        <v>331</v>
      </c>
      <c r="G41" s="25" t="s">
        <v>332</v>
      </c>
      <c r="H41" s="25" t="s">
        <v>333</v>
      </c>
      <c r="I41" s="25" t="s">
        <v>332</v>
      </c>
      <c r="J41" s="25" t="s">
        <v>332</v>
      </c>
      <c r="K41" s="25" t="s">
        <v>332</v>
      </c>
      <c r="L41" s="25" t="s">
        <v>332</v>
      </c>
      <c r="M41" s="25" t="s">
        <v>332</v>
      </c>
      <c r="N41" s="25" t="s">
        <v>333</v>
      </c>
      <c r="O41" s="25" t="s">
        <v>332</v>
      </c>
      <c r="P41" s="25" t="s">
        <v>333</v>
      </c>
      <c r="Q41" s="25" t="s">
        <v>334</v>
      </c>
      <c r="R41" s="25" t="s">
        <v>333</v>
      </c>
      <c r="S41" s="25" t="s">
        <v>334</v>
      </c>
      <c r="T41" s="25" t="s">
        <v>332</v>
      </c>
      <c r="U41" s="25" t="s">
        <v>334</v>
      </c>
      <c r="V41" s="25" t="s">
        <v>335</v>
      </c>
      <c r="W41" s="25" t="s">
        <v>333</v>
      </c>
      <c r="X41" s="25" t="s">
        <v>332</v>
      </c>
      <c r="Y41" s="25" t="s">
        <v>333</v>
      </c>
      <c r="Z41" s="25" t="s">
        <v>333</v>
      </c>
      <c r="AA41" s="25" t="s">
        <v>332</v>
      </c>
      <c r="AB41" s="25" t="s">
        <v>332</v>
      </c>
      <c r="AC41" s="25" t="s">
        <v>119</v>
      </c>
      <c r="AD41" s="15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5">
        <v>14</v>
      </c>
      <c r="E42" s="215">
        <v>13</v>
      </c>
      <c r="F42" s="214">
        <v>12.009085395355807</v>
      </c>
      <c r="G42" s="214">
        <v>13.4</v>
      </c>
      <c r="H42" s="215">
        <v>18.5</v>
      </c>
      <c r="I42" s="214">
        <v>12.6</v>
      </c>
      <c r="J42" s="214">
        <v>12.6</v>
      </c>
      <c r="K42" s="214">
        <v>13.4</v>
      </c>
      <c r="L42" s="214">
        <v>12.9</v>
      </c>
      <c r="M42" s="214">
        <v>12.6</v>
      </c>
      <c r="N42" s="215">
        <v>12</v>
      </c>
      <c r="O42" s="215">
        <v>13</v>
      </c>
      <c r="P42" s="215">
        <v>13</v>
      </c>
      <c r="Q42" s="214">
        <v>12.717480359929574</v>
      </c>
      <c r="R42" s="215">
        <v>19</v>
      </c>
      <c r="S42" s="214">
        <v>13.4</v>
      </c>
      <c r="T42" s="214">
        <v>14.45</v>
      </c>
      <c r="U42" s="215">
        <v>14</v>
      </c>
      <c r="V42" s="214">
        <v>14.6</v>
      </c>
      <c r="W42" s="215">
        <v>18</v>
      </c>
      <c r="X42" s="214">
        <v>13.8</v>
      </c>
      <c r="Y42" s="214" t="s">
        <v>276</v>
      </c>
      <c r="Z42" s="215">
        <v>11</v>
      </c>
      <c r="AA42" s="214">
        <v>12.2</v>
      </c>
      <c r="AB42" s="214">
        <v>12.4</v>
      </c>
      <c r="AC42" s="214">
        <v>12.4</v>
      </c>
      <c r="AD42" s="216"/>
      <c r="AE42" s="217"/>
      <c r="AF42" s="217"/>
      <c r="AG42" s="217"/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7"/>
      <c r="BH42" s="217"/>
      <c r="BI42" s="217"/>
      <c r="BJ42" s="217"/>
      <c r="BK42" s="217"/>
      <c r="BL42" s="217"/>
      <c r="BM42" s="218">
        <v>1</v>
      </c>
    </row>
    <row r="43" spans="1:65">
      <c r="A43" s="29"/>
      <c r="B43" s="19">
        <v>1</v>
      </c>
      <c r="C43" s="9">
        <v>2</v>
      </c>
      <c r="D43" s="220">
        <v>13</v>
      </c>
      <c r="E43" s="220">
        <v>13</v>
      </c>
      <c r="F43" s="219">
        <v>11.947818643089008</v>
      </c>
      <c r="G43" s="219">
        <v>13.7</v>
      </c>
      <c r="H43" s="220">
        <v>19.3</v>
      </c>
      <c r="I43" s="219">
        <v>12.5</v>
      </c>
      <c r="J43" s="219">
        <v>13.1</v>
      </c>
      <c r="K43" s="219">
        <v>13.3</v>
      </c>
      <c r="L43" s="219">
        <v>12.7</v>
      </c>
      <c r="M43" s="219">
        <v>12.4</v>
      </c>
      <c r="N43" s="220">
        <v>12</v>
      </c>
      <c r="O43" s="220">
        <v>15</v>
      </c>
      <c r="P43" s="220">
        <v>14</v>
      </c>
      <c r="Q43" s="219">
        <v>12.889406422017819</v>
      </c>
      <c r="R43" s="220">
        <v>18</v>
      </c>
      <c r="S43" s="219">
        <v>13.5</v>
      </c>
      <c r="T43" s="219">
        <v>12.32</v>
      </c>
      <c r="U43" s="220">
        <v>14</v>
      </c>
      <c r="V43" s="219">
        <v>12.1</v>
      </c>
      <c r="W43" s="220">
        <v>18</v>
      </c>
      <c r="X43" s="219">
        <v>14.2</v>
      </c>
      <c r="Y43" s="219" t="s">
        <v>276</v>
      </c>
      <c r="Z43" s="220">
        <v>11</v>
      </c>
      <c r="AA43" s="219">
        <v>12.5</v>
      </c>
      <c r="AB43" s="219">
        <v>12.7</v>
      </c>
      <c r="AC43" s="219">
        <v>12.5</v>
      </c>
      <c r="AD43" s="216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>
        <v>13</v>
      </c>
    </row>
    <row r="44" spans="1:65">
      <c r="A44" s="29"/>
      <c r="B44" s="19">
        <v>1</v>
      </c>
      <c r="C44" s="9">
        <v>3</v>
      </c>
      <c r="D44" s="220">
        <v>13</v>
      </c>
      <c r="E44" s="220">
        <v>13</v>
      </c>
      <c r="F44" s="219">
        <v>11.932268394719008</v>
      </c>
      <c r="G44" s="219">
        <v>13.1</v>
      </c>
      <c r="H44" s="220">
        <v>19.7</v>
      </c>
      <c r="I44" s="219">
        <v>12.4</v>
      </c>
      <c r="J44" s="219">
        <v>13.1</v>
      </c>
      <c r="K44" s="219">
        <v>13.2</v>
      </c>
      <c r="L44" s="219">
        <v>13.4</v>
      </c>
      <c r="M44" s="219">
        <v>12.6</v>
      </c>
      <c r="N44" s="220">
        <v>12</v>
      </c>
      <c r="O44" s="220">
        <v>14</v>
      </c>
      <c r="P44" s="220">
        <v>12</v>
      </c>
      <c r="Q44" s="230">
        <v>13.145522136041448</v>
      </c>
      <c r="R44" s="220">
        <v>16</v>
      </c>
      <c r="S44" s="219">
        <v>12.8</v>
      </c>
      <c r="T44" s="219">
        <v>12.85</v>
      </c>
      <c r="U44" s="220">
        <v>12</v>
      </c>
      <c r="V44" s="219">
        <v>13.3</v>
      </c>
      <c r="W44" s="220">
        <v>18</v>
      </c>
      <c r="X44" s="219">
        <v>13.8</v>
      </c>
      <c r="Y44" s="219" t="s">
        <v>276</v>
      </c>
      <c r="Z44" s="220">
        <v>11</v>
      </c>
      <c r="AA44" s="219">
        <v>13.5</v>
      </c>
      <c r="AB44" s="219">
        <v>12.8</v>
      </c>
      <c r="AC44" s="219">
        <v>12.3</v>
      </c>
      <c r="AD44" s="216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16</v>
      </c>
    </row>
    <row r="45" spans="1:65">
      <c r="A45" s="29"/>
      <c r="B45" s="19">
        <v>1</v>
      </c>
      <c r="C45" s="9">
        <v>4</v>
      </c>
      <c r="D45" s="220">
        <v>13</v>
      </c>
      <c r="E45" s="220">
        <v>13</v>
      </c>
      <c r="F45" s="219">
        <v>11.836934197378508</v>
      </c>
      <c r="G45" s="219">
        <v>13.5</v>
      </c>
      <c r="H45" s="220">
        <v>17.7</v>
      </c>
      <c r="I45" s="219">
        <v>13.2</v>
      </c>
      <c r="J45" s="219">
        <v>12.8</v>
      </c>
      <c r="K45" s="219">
        <v>13.8</v>
      </c>
      <c r="L45" s="219">
        <v>13.4</v>
      </c>
      <c r="M45" s="219">
        <v>13.1</v>
      </c>
      <c r="N45" s="220">
        <v>13</v>
      </c>
      <c r="O45" s="220">
        <v>14</v>
      </c>
      <c r="P45" s="220">
        <v>12</v>
      </c>
      <c r="Q45" s="219">
        <v>12.75007400364229</v>
      </c>
      <c r="R45" s="220">
        <v>16</v>
      </c>
      <c r="S45" s="219">
        <v>13.6</v>
      </c>
      <c r="T45" s="219">
        <v>12.44</v>
      </c>
      <c r="U45" s="220">
        <v>12</v>
      </c>
      <c r="V45" s="219">
        <v>13.5</v>
      </c>
      <c r="W45" s="220">
        <v>18</v>
      </c>
      <c r="X45" s="219">
        <v>14.2</v>
      </c>
      <c r="Y45" s="219" t="s">
        <v>276</v>
      </c>
      <c r="Z45" s="220">
        <v>12</v>
      </c>
      <c r="AA45" s="219">
        <v>12.3</v>
      </c>
      <c r="AB45" s="219">
        <v>12.9</v>
      </c>
      <c r="AC45" s="219">
        <v>12.5</v>
      </c>
      <c r="AD45" s="216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12.954066828793799</v>
      </c>
    </row>
    <row r="46" spans="1:65">
      <c r="A46" s="29"/>
      <c r="B46" s="19">
        <v>1</v>
      </c>
      <c r="C46" s="9">
        <v>5</v>
      </c>
      <c r="D46" s="220">
        <v>13</v>
      </c>
      <c r="E46" s="220">
        <v>13</v>
      </c>
      <c r="F46" s="219">
        <v>12.140458470479174</v>
      </c>
      <c r="G46" s="219">
        <v>13.6</v>
      </c>
      <c r="H46" s="220">
        <v>17.600000000000001</v>
      </c>
      <c r="I46" s="219">
        <v>12.6</v>
      </c>
      <c r="J46" s="219">
        <v>12.4</v>
      </c>
      <c r="K46" s="219">
        <v>13</v>
      </c>
      <c r="L46" s="219">
        <v>13.1</v>
      </c>
      <c r="M46" s="219">
        <v>12.8</v>
      </c>
      <c r="N46" s="220">
        <v>12</v>
      </c>
      <c r="O46" s="220">
        <v>13</v>
      </c>
      <c r="P46" s="220">
        <v>12</v>
      </c>
      <c r="Q46" s="219">
        <v>12.675829796165443</v>
      </c>
      <c r="R46" s="220">
        <v>18</v>
      </c>
      <c r="S46" s="219">
        <v>13</v>
      </c>
      <c r="T46" s="219">
        <v>13.36</v>
      </c>
      <c r="U46" s="220">
        <v>12</v>
      </c>
      <c r="V46" s="219">
        <v>13.2</v>
      </c>
      <c r="W46" s="220">
        <v>20</v>
      </c>
      <c r="X46" s="219">
        <v>14.1</v>
      </c>
      <c r="Y46" s="219" t="s">
        <v>276</v>
      </c>
      <c r="Z46" s="220">
        <v>13</v>
      </c>
      <c r="AA46" s="219">
        <v>13.2</v>
      </c>
      <c r="AB46" s="219">
        <v>13.1</v>
      </c>
      <c r="AC46" s="219">
        <v>12.5</v>
      </c>
      <c r="AD46" s="216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74</v>
      </c>
    </row>
    <row r="47" spans="1:65">
      <c r="A47" s="29"/>
      <c r="B47" s="19">
        <v>1</v>
      </c>
      <c r="C47" s="9">
        <v>6</v>
      </c>
      <c r="D47" s="220">
        <v>13</v>
      </c>
      <c r="E47" s="220">
        <v>13</v>
      </c>
      <c r="F47" s="219">
        <v>12.097916732135378</v>
      </c>
      <c r="G47" s="219">
        <v>13.1</v>
      </c>
      <c r="H47" s="220">
        <v>17.100000000000001</v>
      </c>
      <c r="I47" s="219">
        <v>11.9</v>
      </c>
      <c r="J47" s="219">
        <v>13.2</v>
      </c>
      <c r="K47" s="219">
        <v>12.8</v>
      </c>
      <c r="L47" s="219">
        <v>13.4</v>
      </c>
      <c r="M47" s="219">
        <v>12.3</v>
      </c>
      <c r="N47" s="220">
        <v>13</v>
      </c>
      <c r="O47" s="220">
        <v>12</v>
      </c>
      <c r="P47" s="220">
        <v>13</v>
      </c>
      <c r="Q47" s="219">
        <v>12.701820050149065</v>
      </c>
      <c r="R47" s="220">
        <v>16</v>
      </c>
      <c r="S47" s="219">
        <v>13.2</v>
      </c>
      <c r="T47" s="219">
        <v>12.9</v>
      </c>
      <c r="U47" s="220">
        <v>13</v>
      </c>
      <c r="V47" s="219">
        <v>13.5</v>
      </c>
      <c r="W47" s="220">
        <v>19</v>
      </c>
      <c r="X47" s="219">
        <v>14.3</v>
      </c>
      <c r="Y47" s="219" t="s">
        <v>276</v>
      </c>
      <c r="Z47" s="220">
        <v>11</v>
      </c>
      <c r="AA47" s="219">
        <v>13.5</v>
      </c>
      <c r="AB47" s="219">
        <v>12.5</v>
      </c>
      <c r="AC47" s="219">
        <v>12.2</v>
      </c>
      <c r="AD47" s="216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21"/>
    </row>
    <row r="48" spans="1:65">
      <c r="A48" s="29"/>
      <c r="B48" s="20" t="s">
        <v>271</v>
      </c>
      <c r="C48" s="12"/>
      <c r="D48" s="222">
        <v>13.166666666666666</v>
      </c>
      <c r="E48" s="222">
        <v>13</v>
      </c>
      <c r="F48" s="222">
        <v>11.994080305526147</v>
      </c>
      <c r="G48" s="222">
        <v>13.399999999999999</v>
      </c>
      <c r="H48" s="222">
        <v>18.316666666666666</v>
      </c>
      <c r="I48" s="222">
        <v>12.533333333333333</v>
      </c>
      <c r="J48" s="222">
        <v>12.866666666666665</v>
      </c>
      <c r="K48" s="222">
        <v>13.25</v>
      </c>
      <c r="L48" s="222">
        <v>13.15</v>
      </c>
      <c r="M48" s="222">
        <v>12.633333333333333</v>
      </c>
      <c r="N48" s="222">
        <v>12.333333333333334</v>
      </c>
      <c r="O48" s="222">
        <v>13.5</v>
      </c>
      <c r="P48" s="222">
        <v>12.666666666666666</v>
      </c>
      <c r="Q48" s="222">
        <v>12.813355461324273</v>
      </c>
      <c r="R48" s="222">
        <v>17.166666666666668</v>
      </c>
      <c r="S48" s="222">
        <v>13.250000000000002</v>
      </c>
      <c r="T48" s="222">
        <v>13.053333333333333</v>
      </c>
      <c r="U48" s="222">
        <v>12.833333333333334</v>
      </c>
      <c r="V48" s="222">
        <v>13.366666666666667</v>
      </c>
      <c r="W48" s="222">
        <v>18.5</v>
      </c>
      <c r="X48" s="222">
        <v>14.066666666666665</v>
      </c>
      <c r="Y48" s="222" t="s">
        <v>770</v>
      </c>
      <c r="Z48" s="222">
        <v>11.5</v>
      </c>
      <c r="AA48" s="222">
        <v>12.866666666666667</v>
      </c>
      <c r="AB48" s="222">
        <v>12.733333333333334</v>
      </c>
      <c r="AC48" s="222">
        <v>12.4</v>
      </c>
      <c r="AD48" s="216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1"/>
    </row>
    <row r="49" spans="1:65">
      <c r="A49" s="29"/>
      <c r="B49" s="3" t="s">
        <v>272</v>
      </c>
      <c r="C49" s="28"/>
      <c r="D49" s="219">
        <v>13</v>
      </c>
      <c r="E49" s="219">
        <v>13</v>
      </c>
      <c r="F49" s="219">
        <v>11.978452019222408</v>
      </c>
      <c r="G49" s="219">
        <v>13.45</v>
      </c>
      <c r="H49" s="219">
        <v>18.100000000000001</v>
      </c>
      <c r="I49" s="219">
        <v>12.55</v>
      </c>
      <c r="J49" s="219">
        <v>12.95</v>
      </c>
      <c r="K49" s="219">
        <v>13.25</v>
      </c>
      <c r="L49" s="219">
        <v>13.25</v>
      </c>
      <c r="M49" s="219">
        <v>12.6</v>
      </c>
      <c r="N49" s="219">
        <v>12</v>
      </c>
      <c r="O49" s="219">
        <v>13.5</v>
      </c>
      <c r="P49" s="219">
        <v>12.5</v>
      </c>
      <c r="Q49" s="219">
        <v>12.733777181785932</v>
      </c>
      <c r="R49" s="219">
        <v>17</v>
      </c>
      <c r="S49" s="219">
        <v>13.3</v>
      </c>
      <c r="T49" s="219">
        <v>12.875</v>
      </c>
      <c r="U49" s="219">
        <v>12.5</v>
      </c>
      <c r="V49" s="219">
        <v>13.4</v>
      </c>
      <c r="W49" s="219">
        <v>18</v>
      </c>
      <c r="X49" s="219">
        <v>14.149999999999999</v>
      </c>
      <c r="Y49" s="219" t="s">
        <v>770</v>
      </c>
      <c r="Z49" s="219">
        <v>11</v>
      </c>
      <c r="AA49" s="219">
        <v>12.85</v>
      </c>
      <c r="AB49" s="219">
        <v>12.75</v>
      </c>
      <c r="AC49" s="219">
        <v>12.45</v>
      </c>
      <c r="AD49" s="216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1"/>
    </row>
    <row r="50" spans="1:65">
      <c r="A50" s="29"/>
      <c r="B50" s="3" t="s">
        <v>273</v>
      </c>
      <c r="C50" s="28"/>
      <c r="D50" s="23">
        <v>0.40824829046386302</v>
      </c>
      <c r="E50" s="23">
        <v>0</v>
      </c>
      <c r="F50" s="23">
        <v>0.11232940525242102</v>
      </c>
      <c r="G50" s="23">
        <v>0.25298221281347028</v>
      </c>
      <c r="H50" s="23">
        <v>1.0284292229738834</v>
      </c>
      <c r="I50" s="23">
        <v>0.41793141383086574</v>
      </c>
      <c r="J50" s="23">
        <v>0.32041639575194408</v>
      </c>
      <c r="K50" s="23">
        <v>0.3449637662132069</v>
      </c>
      <c r="L50" s="23">
        <v>0.30166206257996747</v>
      </c>
      <c r="M50" s="23">
        <v>0.28751811537130406</v>
      </c>
      <c r="N50" s="23">
        <v>0.5163977794943222</v>
      </c>
      <c r="O50" s="23">
        <v>1.0488088481701516</v>
      </c>
      <c r="P50" s="23">
        <v>0.81649658092772603</v>
      </c>
      <c r="Q50" s="23">
        <v>0.17925874198614614</v>
      </c>
      <c r="R50" s="23">
        <v>1.3291601358251257</v>
      </c>
      <c r="S50" s="23">
        <v>0.3082207001484486</v>
      </c>
      <c r="T50" s="23">
        <v>0.77762887463536634</v>
      </c>
      <c r="U50" s="23">
        <v>0.98319208025017513</v>
      </c>
      <c r="V50" s="23">
        <v>0.79916623218618699</v>
      </c>
      <c r="W50" s="23">
        <v>0.83666002653407556</v>
      </c>
      <c r="X50" s="23">
        <v>0.21602468994692828</v>
      </c>
      <c r="Y50" s="23" t="s">
        <v>770</v>
      </c>
      <c r="Z50" s="23">
        <v>0.83666002653407556</v>
      </c>
      <c r="AA50" s="23">
        <v>0.60221812216726478</v>
      </c>
      <c r="AB50" s="23">
        <v>0.25819888974716104</v>
      </c>
      <c r="AC50" s="23">
        <v>0.12649110640673528</v>
      </c>
      <c r="AD50" s="15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87</v>
      </c>
      <c r="C51" s="28"/>
      <c r="D51" s="13">
        <v>3.1006199275736432E-2</v>
      </c>
      <c r="E51" s="13">
        <v>0</v>
      </c>
      <c r="F51" s="13">
        <v>9.3654037984610139E-3</v>
      </c>
      <c r="G51" s="13">
        <v>1.8879269612945546E-2</v>
      </c>
      <c r="H51" s="13">
        <v>5.614718232796452E-2</v>
      </c>
      <c r="I51" s="13">
        <v>3.3345591529058437E-2</v>
      </c>
      <c r="J51" s="13">
        <v>2.4902828685384258E-2</v>
      </c>
      <c r="K51" s="13">
        <v>2.6035001223638256E-2</v>
      </c>
      <c r="L51" s="13">
        <v>2.2940080804560264E-2</v>
      </c>
      <c r="M51" s="13">
        <v>2.2758689871079478E-2</v>
      </c>
      <c r="N51" s="13">
        <v>4.1870090229269366E-2</v>
      </c>
      <c r="O51" s="13">
        <v>7.7689544308900127E-2</v>
      </c>
      <c r="P51" s="13">
        <v>6.4460256389031009E-2</v>
      </c>
      <c r="Q51" s="13">
        <v>1.3989992124016169E-2</v>
      </c>
      <c r="R51" s="13">
        <v>7.74268040286481E-2</v>
      </c>
      <c r="S51" s="13">
        <v>2.3261939633845173E-2</v>
      </c>
      <c r="T51" s="13">
        <v>5.9573202857663411E-2</v>
      </c>
      <c r="U51" s="13">
        <v>7.6612369889624027E-2</v>
      </c>
      <c r="V51" s="13">
        <v>5.9787997420412992E-2</v>
      </c>
      <c r="W51" s="13">
        <v>4.5224866299139223E-2</v>
      </c>
      <c r="X51" s="13">
        <v>1.5357205446464097E-2</v>
      </c>
      <c r="Y51" s="13" t="s">
        <v>770</v>
      </c>
      <c r="Z51" s="13">
        <v>7.275304578557179E-2</v>
      </c>
      <c r="AA51" s="13">
        <v>4.6804517266885864E-2</v>
      </c>
      <c r="AB51" s="13">
        <v>2.0277399718363433E-2</v>
      </c>
      <c r="AC51" s="13">
        <v>1.0200895677962523E-2</v>
      </c>
      <c r="AD51" s="15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274</v>
      </c>
      <c r="C52" s="28"/>
      <c r="D52" s="13">
        <v>1.6411821915285119E-2</v>
      </c>
      <c r="E52" s="13">
        <v>3.5458494859779144E-3</v>
      </c>
      <c r="F52" s="13">
        <v>-7.4106960845209735E-2</v>
      </c>
      <c r="G52" s="13">
        <v>3.4424183316315471E-2</v>
      </c>
      <c r="H52" s="13">
        <v>0.4139703699808841</v>
      </c>
      <c r="I52" s="13">
        <v>-3.2478873316082901E-2</v>
      </c>
      <c r="J52" s="13">
        <v>-6.7469284574681598E-3</v>
      </c>
      <c r="K52" s="13">
        <v>2.2844808129939054E-2</v>
      </c>
      <c r="L52" s="13">
        <v>1.5125224672354554E-2</v>
      </c>
      <c r="M52" s="13">
        <v>-2.4759289858498512E-2</v>
      </c>
      <c r="N52" s="13">
        <v>-4.7918040231251791E-2</v>
      </c>
      <c r="O52" s="13">
        <v>4.2143766773899971E-2</v>
      </c>
      <c r="P52" s="13">
        <v>-2.2186095372637049E-2</v>
      </c>
      <c r="Q52" s="13">
        <v>-1.0862331446118367E-2</v>
      </c>
      <c r="R52" s="13">
        <v>0.32519516021866313</v>
      </c>
      <c r="S52" s="13">
        <v>2.2844808129939054E-2</v>
      </c>
      <c r="T52" s="13">
        <v>7.6629606633562553E-3</v>
      </c>
      <c r="U52" s="13">
        <v>-9.3201229433295119E-3</v>
      </c>
      <c r="V52" s="13">
        <v>3.1850988830454119E-2</v>
      </c>
      <c r="W52" s="13">
        <v>0.42812293965312231</v>
      </c>
      <c r="X52" s="13">
        <v>8.5888073033545176E-2</v>
      </c>
      <c r="Y52" s="13" t="s">
        <v>770</v>
      </c>
      <c r="Z52" s="13">
        <v>-0.11224790237778881</v>
      </c>
      <c r="AA52" s="13">
        <v>-6.7469284574680488E-3</v>
      </c>
      <c r="AB52" s="13">
        <v>-1.7039706400913901E-2</v>
      </c>
      <c r="AC52" s="13">
        <v>-4.2771651259528753E-2</v>
      </c>
      <c r="AD52" s="15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275</v>
      </c>
      <c r="C53" s="46"/>
      <c r="D53" s="44" t="s">
        <v>276</v>
      </c>
      <c r="E53" s="44" t="s">
        <v>276</v>
      </c>
      <c r="F53" s="44">
        <v>2.11</v>
      </c>
      <c r="G53" s="44">
        <v>0.96</v>
      </c>
      <c r="H53" s="44">
        <v>11.71</v>
      </c>
      <c r="I53" s="44">
        <v>0.93</v>
      </c>
      <c r="J53" s="44">
        <v>0.2</v>
      </c>
      <c r="K53" s="44">
        <v>0.63</v>
      </c>
      <c r="L53" s="44">
        <v>0.42</v>
      </c>
      <c r="M53" s="44">
        <v>0.71</v>
      </c>
      <c r="N53" s="44" t="s">
        <v>276</v>
      </c>
      <c r="O53" s="44" t="s">
        <v>276</v>
      </c>
      <c r="P53" s="44" t="s">
        <v>276</v>
      </c>
      <c r="Q53" s="44">
        <v>0.32</v>
      </c>
      <c r="R53" s="44" t="s">
        <v>276</v>
      </c>
      <c r="S53" s="44">
        <v>0.63</v>
      </c>
      <c r="T53" s="44">
        <v>0.2</v>
      </c>
      <c r="U53" s="44" t="s">
        <v>276</v>
      </c>
      <c r="V53" s="44">
        <v>0.89</v>
      </c>
      <c r="W53" s="44" t="s">
        <v>276</v>
      </c>
      <c r="X53" s="44">
        <v>2.42</v>
      </c>
      <c r="Y53" s="44" t="s">
        <v>276</v>
      </c>
      <c r="Z53" s="44" t="s">
        <v>276</v>
      </c>
      <c r="AA53" s="44">
        <v>0.2</v>
      </c>
      <c r="AB53" s="44">
        <v>0.5</v>
      </c>
      <c r="AC53" s="44">
        <v>1.22</v>
      </c>
      <c r="AD53" s="15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 t="s">
        <v>336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BM54" s="55"/>
    </row>
    <row r="55" spans="1:65">
      <c r="BM55" s="55"/>
    </row>
    <row r="56" spans="1:65" ht="15">
      <c r="B56" s="8" t="s">
        <v>635</v>
      </c>
      <c r="BM56" s="27" t="s">
        <v>67</v>
      </c>
    </row>
    <row r="57" spans="1:65" ht="15">
      <c r="A57" s="24" t="s">
        <v>49</v>
      </c>
      <c r="B57" s="18" t="s">
        <v>114</v>
      </c>
      <c r="C57" s="15" t="s">
        <v>115</v>
      </c>
      <c r="D57" s="16" t="s">
        <v>240</v>
      </c>
      <c r="E57" s="17" t="s">
        <v>240</v>
      </c>
      <c r="F57" s="17" t="s">
        <v>240</v>
      </c>
      <c r="G57" s="17" t="s">
        <v>240</v>
      </c>
      <c r="H57" s="17" t="s">
        <v>240</v>
      </c>
      <c r="I57" s="17" t="s">
        <v>240</v>
      </c>
      <c r="J57" s="17" t="s">
        <v>240</v>
      </c>
      <c r="K57" s="17" t="s">
        <v>240</v>
      </c>
      <c r="L57" s="17" t="s">
        <v>240</v>
      </c>
      <c r="M57" s="17" t="s">
        <v>240</v>
      </c>
      <c r="N57" s="17" t="s">
        <v>240</v>
      </c>
      <c r="O57" s="17" t="s">
        <v>240</v>
      </c>
      <c r="P57" s="17" t="s">
        <v>240</v>
      </c>
      <c r="Q57" s="15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241</v>
      </c>
      <c r="C58" s="9" t="s">
        <v>241</v>
      </c>
      <c r="D58" s="151" t="s">
        <v>245</v>
      </c>
      <c r="E58" s="152" t="s">
        <v>246</v>
      </c>
      <c r="F58" s="152" t="s">
        <v>249</v>
      </c>
      <c r="G58" s="152" t="s">
        <v>250</v>
      </c>
      <c r="H58" s="152" t="s">
        <v>251</v>
      </c>
      <c r="I58" s="152" t="s">
        <v>252</v>
      </c>
      <c r="J58" s="152" t="s">
        <v>253</v>
      </c>
      <c r="K58" s="152" t="s">
        <v>256</v>
      </c>
      <c r="L58" s="152" t="s">
        <v>257</v>
      </c>
      <c r="M58" s="152" t="s">
        <v>280</v>
      </c>
      <c r="N58" s="152" t="s">
        <v>262</v>
      </c>
      <c r="O58" s="152" t="s">
        <v>281</v>
      </c>
      <c r="P58" s="152" t="s">
        <v>265</v>
      </c>
      <c r="Q58" s="15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285</v>
      </c>
      <c r="E59" s="11" t="s">
        <v>282</v>
      </c>
      <c r="F59" s="11" t="s">
        <v>282</v>
      </c>
      <c r="G59" s="11" t="s">
        <v>282</v>
      </c>
      <c r="H59" s="11" t="s">
        <v>282</v>
      </c>
      <c r="I59" s="11" t="s">
        <v>282</v>
      </c>
      <c r="J59" s="11" t="s">
        <v>282</v>
      </c>
      <c r="K59" s="11" t="s">
        <v>285</v>
      </c>
      <c r="L59" s="11" t="s">
        <v>282</v>
      </c>
      <c r="M59" s="11" t="s">
        <v>282</v>
      </c>
      <c r="N59" s="11" t="s">
        <v>285</v>
      </c>
      <c r="O59" s="11" t="s">
        <v>285</v>
      </c>
      <c r="P59" s="11" t="s">
        <v>282</v>
      </c>
      <c r="Q59" s="15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 t="s">
        <v>331</v>
      </c>
      <c r="E60" s="25" t="s">
        <v>332</v>
      </c>
      <c r="F60" s="25" t="s">
        <v>332</v>
      </c>
      <c r="G60" s="25" t="s">
        <v>332</v>
      </c>
      <c r="H60" s="25" t="s">
        <v>332</v>
      </c>
      <c r="I60" s="25" t="s">
        <v>332</v>
      </c>
      <c r="J60" s="25" t="s">
        <v>332</v>
      </c>
      <c r="K60" s="25" t="s">
        <v>333</v>
      </c>
      <c r="L60" s="25" t="s">
        <v>334</v>
      </c>
      <c r="M60" s="25" t="s">
        <v>332</v>
      </c>
      <c r="N60" s="25" t="s">
        <v>333</v>
      </c>
      <c r="O60" s="25" t="s">
        <v>332</v>
      </c>
      <c r="P60" s="25" t="s">
        <v>119</v>
      </c>
      <c r="Q60" s="15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14" t="s">
        <v>96</v>
      </c>
      <c r="E61" s="214" t="s">
        <v>323</v>
      </c>
      <c r="F61" s="214" t="s">
        <v>96</v>
      </c>
      <c r="G61" s="214" t="s">
        <v>96</v>
      </c>
      <c r="H61" s="214" t="s">
        <v>96</v>
      </c>
      <c r="I61" s="214" t="s">
        <v>96</v>
      </c>
      <c r="J61" s="214" t="s">
        <v>96</v>
      </c>
      <c r="K61" s="214" t="s">
        <v>96</v>
      </c>
      <c r="L61" s="214" t="s">
        <v>106</v>
      </c>
      <c r="M61" s="214" t="s">
        <v>96</v>
      </c>
      <c r="N61" s="214" t="s">
        <v>323</v>
      </c>
      <c r="O61" s="214">
        <v>2</v>
      </c>
      <c r="P61" s="214">
        <v>1</v>
      </c>
      <c r="Q61" s="216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J61" s="217"/>
      <c r="BK61" s="217"/>
      <c r="BL61" s="217"/>
      <c r="BM61" s="218">
        <v>1</v>
      </c>
    </row>
    <row r="62" spans="1:65">
      <c r="A62" s="29"/>
      <c r="B62" s="19">
        <v>1</v>
      </c>
      <c r="C62" s="9">
        <v>2</v>
      </c>
      <c r="D62" s="219" t="s">
        <v>96</v>
      </c>
      <c r="E62" s="219" t="s">
        <v>323</v>
      </c>
      <c r="F62" s="219" t="s">
        <v>96</v>
      </c>
      <c r="G62" s="219" t="s">
        <v>96</v>
      </c>
      <c r="H62" s="219" t="s">
        <v>96</v>
      </c>
      <c r="I62" s="219" t="s">
        <v>96</v>
      </c>
      <c r="J62" s="219" t="s">
        <v>96</v>
      </c>
      <c r="K62" s="219" t="s">
        <v>96</v>
      </c>
      <c r="L62" s="219" t="s">
        <v>106</v>
      </c>
      <c r="M62" s="219" t="s">
        <v>96</v>
      </c>
      <c r="N62" s="219" t="s">
        <v>323</v>
      </c>
      <c r="O62" s="219">
        <v>2</v>
      </c>
      <c r="P62" s="219">
        <v>1</v>
      </c>
      <c r="Q62" s="216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31</v>
      </c>
    </row>
    <row r="63" spans="1:65">
      <c r="A63" s="29"/>
      <c r="B63" s="19">
        <v>1</v>
      </c>
      <c r="C63" s="9">
        <v>3</v>
      </c>
      <c r="D63" s="219" t="s">
        <v>96</v>
      </c>
      <c r="E63" s="219" t="s">
        <v>323</v>
      </c>
      <c r="F63" s="219" t="s">
        <v>96</v>
      </c>
      <c r="G63" s="219" t="s">
        <v>96</v>
      </c>
      <c r="H63" s="219" t="s">
        <v>96</v>
      </c>
      <c r="I63" s="219" t="s">
        <v>96</v>
      </c>
      <c r="J63" s="219" t="s">
        <v>96</v>
      </c>
      <c r="K63" s="219" t="s">
        <v>96</v>
      </c>
      <c r="L63" s="219" t="s">
        <v>106</v>
      </c>
      <c r="M63" s="219" t="s">
        <v>96</v>
      </c>
      <c r="N63" s="219" t="s">
        <v>323</v>
      </c>
      <c r="O63" s="219">
        <v>2</v>
      </c>
      <c r="P63" s="219">
        <v>1</v>
      </c>
      <c r="Q63" s="216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>
        <v>16</v>
      </c>
    </row>
    <row r="64" spans="1:65">
      <c r="A64" s="29"/>
      <c r="B64" s="19">
        <v>1</v>
      </c>
      <c r="C64" s="9">
        <v>4</v>
      </c>
      <c r="D64" s="219" t="s">
        <v>96</v>
      </c>
      <c r="E64" s="219" t="s">
        <v>323</v>
      </c>
      <c r="F64" s="219" t="s">
        <v>96</v>
      </c>
      <c r="G64" s="219" t="s">
        <v>96</v>
      </c>
      <c r="H64" s="219" t="s">
        <v>96</v>
      </c>
      <c r="I64" s="219" t="s">
        <v>96</v>
      </c>
      <c r="J64" s="219" t="s">
        <v>96</v>
      </c>
      <c r="K64" s="219" t="s">
        <v>96</v>
      </c>
      <c r="L64" s="219" t="s">
        <v>106</v>
      </c>
      <c r="M64" s="219" t="s">
        <v>96</v>
      </c>
      <c r="N64" s="219" t="s">
        <v>323</v>
      </c>
      <c r="O64" s="219">
        <v>2</v>
      </c>
      <c r="P64" s="219">
        <v>1</v>
      </c>
      <c r="Q64" s="216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 t="s">
        <v>96</v>
      </c>
    </row>
    <row r="65" spans="1:65">
      <c r="A65" s="29"/>
      <c r="B65" s="19">
        <v>1</v>
      </c>
      <c r="C65" s="9">
        <v>5</v>
      </c>
      <c r="D65" s="219" t="s">
        <v>96</v>
      </c>
      <c r="E65" s="219" t="s">
        <v>323</v>
      </c>
      <c r="F65" s="219" t="s">
        <v>96</v>
      </c>
      <c r="G65" s="219" t="s">
        <v>96</v>
      </c>
      <c r="H65" s="219" t="s">
        <v>96</v>
      </c>
      <c r="I65" s="219" t="s">
        <v>96</v>
      </c>
      <c r="J65" s="219" t="s">
        <v>96</v>
      </c>
      <c r="K65" s="219" t="s">
        <v>96</v>
      </c>
      <c r="L65" s="219" t="s">
        <v>106</v>
      </c>
      <c r="M65" s="219" t="s">
        <v>96</v>
      </c>
      <c r="N65" s="219" t="s">
        <v>323</v>
      </c>
      <c r="O65" s="219">
        <v>2</v>
      </c>
      <c r="P65" s="219">
        <v>1</v>
      </c>
      <c r="Q65" s="216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18">
        <v>75</v>
      </c>
    </row>
    <row r="66" spans="1:65">
      <c r="A66" s="29"/>
      <c r="B66" s="19">
        <v>1</v>
      </c>
      <c r="C66" s="9">
        <v>6</v>
      </c>
      <c r="D66" s="219" t="s">
        <v>96</v>
      </c>
      <c r="E66" s="219" t="s">
        <v>323</v>
      </c>
      <c r="F66" s="219" t="s">
        <v>96</v>
      </c>
      <c r="G66" s="219" t="s">
        <v>96</v>
      </c>
      <c r="H66" s="219" t="s">
        <v>96</v>
      </c>
      <c r="I66" s="219" t="s">
        <v>96</v>
      </c>
      <c r="J66" s="219" t="s">
        <v>96</v>
      </c>
      <c r="K66" s="219" t="s">
        <v>96</v>
      </c>
      <c r="L66" s="219" t="s">
        <v>106</v>
      </c>
      <c r="M66" s="219" t="s">
        <v>96</v>
      </c>
      <c r="N66" s="219" t="s">
        <v>323</v>
      </c>
      <c r="O66" s="219">
        <v>2</v>
      </c>
      <c r="P66" s="219">
        <v>1</v>
      </c>
      <c r="Q66" s="216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21"/>
    </row>
    <row r="67" spans="1:65">
      <c r="A67" s="29"/>
      <c r="B67" s="20" t="s">
        <v>271</v>
      </c>
      <c r="C67" s="12"/>
      <c r="D67" s="222" t="s">
        <v>770</v>
      </c>
      <c r="E67" s="222" t="s">
        <v>770</v>
      </c>
      <c r="F67" s="222" t="s">
        <v>770</v>
      </c>
      <c r="G67" s="222" t="s">
        <v>770</v>
      </c>
      <c r="H67" s="222" t="s">
        <v>770</v>
      </c>
      <c r="I67" s="222" t="s">
        <v>770</v>
      </c>
      <c r="J67" s="222" t="s">
        <v>770</v>
      </c>
      <c r="K67" s="222" t="s">
        <v>770</v>
      </c>
      <c r="L67" s="222" t="s">
        <v>770</v>
      </c>
      <c r="M67" s="222" t="s">
        <v>770</v>
      </c>
      <c r="N67" s="222" t="s">
        <v>770</v>
      </c>
      <c r="O67" s="222">
        <v>2</v>
      </c>
      <c r="P67" s="222">
        <v>1</v>
      </c>
      <c r="Q67" s="216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21"/>
    </row>
    <row r="68" spans="1:65">
      <c r="A68" s="29"/>
      <c r="B68" s="3" t="s">
        <v>272</v>
      </c>
      <c r="C68" s="28"/>
      <c r="D68" s="219" t="s">
        <v>770</v>
      </c>
      <c r="E68" s="219" t="s">
        <v>770</v>
      </c>
      <c r="F68" s="219" t="s">
        <v>770</v>
      </c>
      <c r="G68" s="219" t="s">
        <v>770</v>
      </c>
      <c r="H68" s="219" t="s">
        <v>770</v>
      </c>
      <c r="I68" s="219" t="s">
        <v>770</v>
      </c>
      <c r="J68" s="219" t="s">
        <v>770</v>
      </c>
      <c r="K68" s="219" t="s">
        <v>770</v>
      </c>
      <c r="L68" s="219" t="s">
        <v>770</v>
      </c>
      <c r="M68" s="219" t="s">
        <v>770</v>
      </c>
      <c r="N68" s="219" t="s">
        <v>770</v>
      </c>
      <c r="O68" s="219">
        <v>2</v>
      </c>
      <c r="P68" s="219">
        <v>1</v>
      </c>
      <c r="Q68" s="216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21"/>
    </row>
    <row r="69" spans="1:65">
      <c r="A69" s="29"/>
      <c r="B69" s="3" t="s">
        <v>273</v>
      </c>
      <c r="C69" s="28"/>
      <c r="D69" s="219" t="s">
        <v>770</v>
      </c>
      <c r="E69" s="219" t="s">
        <v>770</v>
      </c>
      <c r="F69" s="219" t="s">
        <v>770</v>
      </c>
      <c r="G69" s="219" t="s">
        <v>770</v>
      </c>
      <c r="H69" s="219" t="s">
        <v>770</v>
      </c>
      <c r="I69" s="219" t="s">
        <v>770</v>
      </c>
      <c r="J69" s="219" t="s">
        <v>770</v>
      </c>
      <c r="K69" s="219" t="s">
        <v>770</v>
      </c>
      <c r="L69" s="219" t="s">
        <v>770</v>
      </c>
      <c r="M69" s="219" t="s">
        <v>770</v>
      </c>
      <c r="N69" s="219" t="s">
        <v>770</v>
      </c>
      <c r="O69" s="219">
        <v>0</v>
      </c>
      <c r="P69" s="219">
        <v>0</v>
      </c>
      <c r="Q69" s="216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7"/>
      <c r="AU69" s="217"/>
      <c r="AV69" s="217"/>
      <c r="AW69" s="217"/>
      <c r="AX69" s="217"/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J69" s="217"/>
      <c r="BK69" s="217"/>
      <c r="BL69" s="217"/>
      <c r="BM69" s="221"/>
    </row>
    <row r="70" spans="1:65">
      <c r="A70" s="29"/>
      <c r="B70" s="3" t="s">
        <v>87</v>
      </c>
      <c r="C70" s="28"/>
      <c r="D70" s="13" t="s">
        <v>770</v>
      </c>
      <c r="E70" s="13" t="s">
        <v>770</v>
      </c>
      <c r="F70" s="13" t="s">
        <v>770</v>
      </c>
      <c r="G70" s="13" t="s">
        <v>770</v>
      </c>
      <c r="H70" s="13" t="s">
        <v>770</v>
      </c>
      <c r="I70" s="13" t="s">
        <v>770</v>
      </c>
      <c r="J70" s="13" t="s">
        <v>770</v>
      </c>
      <c r="K70" s="13" t="s">
        <v>770</v>
      </c>
      <c r="L70" s="13" t="s">
        <v>770</v>
      </c>
      <c r="M70" s="13" t="s">
        <v>770</v>
      </c>
      <c r="N70" s="13" t="s">
        <v>770</v>
      </c>
      <c r="O70" s="13">
        <v>0</v>
      </c>
      <c r="P70" s="13">
        <v>0</v>
      </c>
      <c r="Q70" s="15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274</v>
      </c>
      <c r="C71" s="28"/>
      <c r="D71" s="13" t="s">
        <v>770</v>
      </c>
      <c r="E71" s="13" t="s">
        <v>770</v>
      </c>
      <c r="F71" s="13" t="s">
        <v>770</v>
      </c>
      <c r="G71" s="13" t="s">
        <v>770</v>
      </c>
      <c r="H71" s="13" t="s">
        <v>770</v>
      </c>
      <c r="I71" s="13" t="s">
        <v>770</v>
      </c>
      <c r="J71" s="13" t="s">
        <v>770</v>
      </c>
      <c r="K71" s="13" t="s">
        <v>770</v>
      </c>
      <c r="L71" s="13" t="s">
        <v>770</v>
      </c>
      <c r="M71" s="13" t="s">
        <v>770</v>
      </c>
      <c r="N71" s="13" t="s">
        <v>770</v>
      </c>
      <c r="O71" s="13" t="s">
        <v>770</v>
      </c>
      <c r="P71" s="13" t="s">
        <v>770</v>
      </c>
      <c r="Q71" s="15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275</v>
      </c>
      <c r="C72" s="46"/>
      <c r="D72" s="44" t="s">
        <v>276</v>
      </c>
      <c r="E72" s="44" t="s">
        <v>276</v>
      </c>
      <c r="F72" s="44" t="s">
        <v>276</v>
      </c>
      <c r="G72" s="44" t="s">
        <v>276</v>
      </c>
      <c r="H72" s="44" t="s">
        <v>276</v>
      </c>
      <c r="I72" s="44" t="s">
        <v>276</v>
      </c>
      <c r="J72" s="44" t="s">
        <v>276</v>
      </c>
      <c r="K72" s="44" t="s">
        <v>276</v>
      </c>
      <c r="L72" s="44" t="s">
        <v>276</v>
      </c>
      <c r="M72" s="44" t="s">
        <v>276</v>
      </c>
      <c r="N72" s="44" t="s">
        <v>276</v>
      </c>
      <c r="O72" s="44" t="s">
        <v>276</v>
      </c>
      <c r="P72" s="44" t="s">
        <v>276</v>
      </c>
      <c r="Q72" s="15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BM73" s="55"/>
    </row>
    <row r="74" spans="1:65" ht="15">
      <c r="B74" s="8" t="s">
        <v>636</v>
      </c>
      <c r="BM74" s="27" t="s">
        <v>67</v>
      </c>
    </row>
    <row r="75" spans="1:65" ht="15">
      <c r="A75" s="24" t="s">
        <v>10</v>
      </c>
      <c r="B75" s="18" t="s">
        <v>114</v>
      </c>
      <c r="C75" s="15" t="s">
        <v>115</v>
      </c>
      <c r="D75" s="16" t="s">
        <v>240</v>
      </c>
      <c r="E75" s="17" t="s">
        <v>240</v>
      </c>
      <c r="F75" s="17" t="s">
        <v>240</v>
      </c>
      <c r="G75" s="17" t="s">
        <v>240</v>
      </c>
      <c r="H75" s="17" t="s">
        <v>240</v>
      </c>
      <c r="I75" s="17" t="s">
        <v>240</v>
      </c>
      <c r="J75" s="17" t="s">
        <v>240</v>
      </c>
      <c r="K75" s="17" t="s">
        <v>240</v>
      </c>
      <c r="L75" s="17" t="s">
        <v>240</v>
      </c>
      <c r="M75" s="17" t="s">
        <v>240</v>
      </c>
      <c r="N75" s="17" t="s">
        <v>240</v>
      </c>
      <c r="O75" s="17" t="s">
        <v>240</v>
      </c>
      <c r="P75" s="17" t="s">
        <v>240</v>
      </c>
      <c r="Q75" s="17" t="s">
        <v>240</v>
      </c>
      <c r="R75" s="17" t="s">
        <v>240</v>
      </c>
      <c r="S75" s="17" t="s">
        <v>240</v>
      </c>
      <c r="T75" s="17" t="s">
        <v>240</v>
      </c>
      <c r="U75" s="17" t="s">
        <v>240</v>
      </c>
      <c r="V75" s="17" t="s">
        <v>240</v>
      </c>
      <c r="W75" s="17" t="s">
        <v>240</v>
      </c>
      <c r="X75" s="17" t="s">
        <v>240</v>
      </c>
      <c r="Y75" s="17" t="s">
        <v>240</v>
      </c>
      <c r="Z75" s="17" t="s">
        <v>240</v>
      </c>
      <c r="AA75" s="17" t="s">
        <v>240</v>
      </c>
      <c r="AB75" s="15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241</v>
      </c>
      <c r="C76" s="9" t="s">
        <v>241</v>
      </c>
      <c r="D76" s="151" t="s">
        <v>243</v>
      </c>
      <c r="E76" s="152" t="s">
        <v>244</v>
      </c>
      <c r="F76" s="152" t="s">
        <v>245</v>
      </c>
      <c r="G76" s="152" t="s">
        <v>246</v>
      </c>
      <c r="H76" s="152" t="s">
        <v>248</v>
      </c>
      <c r="I76" s="152" t="s">
        <v>249</v>
      </c>
      <c r="J76" s="152" t="s">
        <v>250</v>
      </c>
      <c r="K76" s="152" t="s">
        <v>251</v>
      </c>
      <c r="L76" s="152" t="s">
        <v>252</v>
      </c>
      <c r="M76" s="152" t="s">
        <v>253</v>
      </c>
      <c r="N76" s="152" t="s">
        <v>254</v>
      </c>
      <c r="O76" s="152" t="s">
        <v>255</v>
      </c>
      <c r="P76" s="152" t="s">
        <v>256</v>
      </c>
      <c r="Q76" s="152" t="s">
        <v>257</v>
      </c>
      <c r="R76" s="152" t="s">
        <v>258</v>
      </c>
      <c r="S76" s="152" t="s">
        <v>259</v>
      </c>
      <c r="T76" s="152" t="s">
        <v>261</v>
      </c>
      <c r="U76" s="152" t="s">
        <v>279</v>
      </c>
      <c r="V76" s="152" t="s">
        <v>308</v>
      </c>
      <c r="W76" s="152" t="s">
        <v>280</v>
      </c>
      <c r="X76" s="152" t="s">
        <v>262</v>
      </c>
      <c r="Y76" s="152" t="s">
        <v>263</v>
      </c>
      <c r="Z76" s="152" t="s">
        <v>281</v>
      </c>
      <c r="AA76" s="152" t="s">
        <v>265</v>
      </c>
      <c r="AB76" s="15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282</v>
      </c>
      <c r="E77" s="11" t="s">
        <v>285</v>
      </c>
      <c r="F77" s="11" t="s">
        <v>285</v>
      </c>
      <c r="G77" s="11" t="s">
        <v>282</v>
      </c>
      <c r="H77" s="11" t="s">
        <v>284</v>
      </c>
      <c r="I77" s="11" t="s">
        <v>282</v>
      </c>
      <c r="J77" s="11" t="s">
        <v>282</v>
      </c>
      <c r="K77" s="11" t="s">
        <v>282</v>
      </c>
      <c r="L77" s="11" t="s">
        <v>282</v>
      </c>
      <c r="M77" s="11" t="s">
        <v>282</v>
      </c>
      <c r="N77" s="11" t="s">
        <v>282</v>
      </c>
      <c r="O77" s="11" t="s">
        <v>284</v>
      </c>
      <c r="P77" s="11" t="s">
        <v>285</v>
      </c>
      <c r="Q77" s="11" t="s">
        <v>282</v>
      </c>
      <c r="R77" s="11" t="s">
        <v>284</v>
      </c>
      <c r="S77" s="11" t="s">
        <v>285</v>
      </c>
      <c r="T77" s="11" t="s">
        <v>285</v>
      </c>
      <c r="U77" s="11" t="s">
        <v>285</v>
      </c>
      <c r="V77" s="11" t="s">
        <v>284</v>
      </c>
      <c r="W77" s="11" t="s">
        <v>282</v>
      </c>
      <c r="X77" s="11" t="s">
        <v>285</v>
      </c>
      <c r="Y77" s="11" t="s">
        <v>285</v>
      </c>
      <c r="Z77" s="11" t="s">
        <v>285</v>
      </c>
      <c r="AA77" s="11" t="s">
        <v>282</v>
      </c>
      <c r="AB77" s="15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 t="s">
        <v>331</v>
      </c>
      <c r="E78" s="25" t="s">
        <v>331</v>
      </c>
      <c r="F78" s="25" t="s">
        <v>331</v>
      </c>
      <c r="G78" s="25" t="s">
        <v>332</v>
      </c>
      <c r="H78" s="25" t="s">
        <v>333</v>
      </c>
      <c r="I78" s="25" t="s">
        <v>332</v>
      </c>
      <c r="J78" s="25" t="s">
        <v>332</v>
      </c>
      <c r="K78" s="25" t="s">
        <v>332</v>
      </c>
      <c r="L78" s="25" t="s">
        <v>332</v>
      </c>
      <c r="M78" s="25" t="s">
        <v>332</v>
      </c>
      <c r="N78" s="25" t="s">
        <v>333</v>
      </c>
      <c r="O78" s="25" t="s">
        <v>332</v>
      </c>
      <c r="P78" s="25" t="s">
        <v>333</v>
      </c>
      <c r="Q78" s="25" t="s">
        <v>334</v>
      </c>
      <c r="R78" s="25" t="s">
        <v>333</v>
      </c>
      <c r="S78" s="25" t="s">
        <v>334</v>
      </c>
      <c r="T78" s="25" t="s">
        <v>334</v>
      </c>
      <c r="U78" s="25" t="s">
        <v>335</v>
      </c>
      <c r="V78" s="25" t="s">
        <v>333</v>
      </c>
      <c r="W78" s="25" t="s">
        <v>332</v>
      </c>
      <c r="X78" s="25" t="s">
        <v>333</v>
      </c>
      <c r="Y78" s="25" t="s">
        <v>333</v>
      </c>
      <c r="Z78" s="25" t="s">
        <v>332</v>
      </c>
      <c r="AA78" s="25" t="s">
        <v>119</v>
      </c>
      <c r="AB78" s="15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35">
        <v>155</v>
      </c>
      <c r="E79" s="223">
        <v>456</v>
      </c>
      <c r="F79" s="223">
        <v>466.4280117614058</v>
      </c>
      <c r="G79" s="223">
        <v>406.6</v>
      </c>
      <c r="H79" s="223">
        <v>406.3</v>
      </c>
      <c r="I79" s="223">
        <v>420</v>
      </c>
      <c r="J79" s="223">
        <v>410</v>
      </c>
      <c r="K79" s="223">
        <v>450</v>
      </c>
      <c r="L79" s="223">
        <v>420</v>
      </c>
      <c r="M79" s="223">
        <v>410</v>
      </c>
      <c r="N79" s="223">
        <v>418</v>
      </c>
      <c r="O79" s="235">
        <v>240</v>
      </c>
      <c r="P79" s="223">
        <v>448</v>
      </c>
      <c r="Q79" s="223">
        <v>419.35370050211526</v>
      </c>
      <c r="R79" s="223">
        <v>421</v>
      </c>
      <c r="S79" s="223">
        <v>433</v>
      </c>
      <c r="T79" s="223">
        <v>411</v>
      </c>
      <c r="U79" s="223">
        <v>424</v>
      </c>
      <c r="V79" s="223">
        <v>458</v>
      </c>
      <c r="W79" s="235">
        <v>224</v>
      </c>
      <c r="X79" s="235">
        <v>502.54999999999995</v>
      </c>
      <c r="Y79" s="223">
        <v>440</v>
      </c>
      <c r="Z79" s="235">
        <v>28.5</v>
      </c>
      <c r="AA79" s="231">
        <v>356.5</v>
      </c>
      <c r="AB79" s="224"/>
      <c r="AC79" s="225"/>
      <c r="AD79" s="225"/>
      <c r="AE79" s="225"/>
      <c r="AF79" s="225"/>
      <c r="AG79" s="225"/>
      <c r="AH79" s="225"/>
      <c r="AI79" s="225"/>
      <c r="AJ79" s="225"/>
      <c r="AK79" s="225"/>
      <c r="AL79" s="225"/>
      <c r="AM79" s="225"/>
      <c r="AN79" s="225"/>
      <c r="AO79" s="225"/>
      <c r="AP79" s="225"/>
      <c r="AQ79" s="225"/>
      <c r="AR79" s="225"/>
      <c r="AS79" s="225"/>
      <c r="AT79" s="225"/>
      <c r="AU79" s="225"/>
      <c r="AV79" s="225"/>
      <c r="AW79" s="225"/>
      <c r="AX79" s="225"/>
      <c r="AY79" s="225"/>
      <c r="AZ79" s="225"/>
      <c r="BA79" s="225"/>
      <c r="BB79" s="225"/>
      <c r="BC79" s="225"/>
      <c r="BD79" s="225"/>
      <c r="BE79" s="225"/>
      <c r="BF79" s="225"/>
      <c r="BG79" s="225"/>
      <c r="BH79" s="225"/>
      <c r="BI79" s="225"/>
      <c r="BJ79" s="225"/>
      <c r="BK79" s="225"/>
      <c r="BL79" s="225"/>
      <c r="BM79" s="226">
        <v>1</v>
      </c>
    </row>
    <row r="80" spans="1:65">
      <c r="A80" s="29"/>
      <c r="B80" s="19">
        <v>1</v>
      </c>
      <c r="C80" s="9">
        <v>2</v>
      </c>
      <c r="D80" s="232">
        <v>229</v>
      </c>
      <c r="E80" s="227">
        <v>457</v>
      </c>
      <c r="F80" s="227">
        <v>450.72297273700576</v>
      </c>
      <c r="G80" s="227">
        <v>412.9</v>
      </c>
      <c r="H80" s="227">
        <v>403.6</v>
      </c>
      <c r="I80" s="227">
        <v>430</v>
      </c>
      <c r="J80" s="227">
        <v>410</v>
      </c>
      <c r="K80" s="227">
        <v>450</v>
      </c>
      <c r="L80" s="227">
        <v>420</v>
      </c>
      <c r="M80" s="227">
        <v>420</v>
      </c>
      <c r="N80" s="227">
        <v>417</v>
      </c>
      <c r="O80" s="232">
        <v>254</v>
      </c>
      <c r="P80" s="227">
        <v>439</v>
      </c>
      <c r="Q80" s="227">
        <v>427.26633394864803</v>
      </c>
      <c r="R80" s="227">
        <v>403</v>
      </c>
      <c r="S80" s="227">
        <v>425</v>
      </c>
      <c r="T80" s="227">
        <v>409</v>
      </c>
      <c r="U80" s="227">
        <v>419</v>
      </c>
      <c r="V80" s="227">
        <v>474</v>
      </c>
      <c r="W80" s="232">
        <v>233</v>
      </c>
      <c r="X80" s="232">
        <v>505.99999999999994</v>
      </c>
      <c r="Y80" s="227">
        <v>435</v>
      </c>
      <c r="Z80" s="232">
        <v>36.4</v>
      </c>
      <c r="AA80" s="227">
        <v>400.7</v>
      </c>
      <c r="AB80" s="224"/>
      <c r="AC80" s="225"/>
      <c r="AD80" s="225"/>
      <c r="AE80" s="225"/>
      <c r="AF80" s="225"/>
      <c r="AG80" s="225"/>
      <c r="AH80" s="225"/>
      <c r="AI80" s="225"/>
      <c r="AJ80" s="225"/>
      <c r="AK80" s="225"/>
      <c r="AL80" s="225"/>
      <c r="AM80" s="225"/>
      <c r="AN80" s="225"/>
      <c r="AO80" s="225"/>
      <c r="AP80" s="225"/>
      <c r="AQ80" s="225"/>
      <c r="AR80" s="225"/>
      <c r="AS80" s="225"/>
      <c r="AT80" s="225"/>
      <c r="AU80" s="225"/>
      <c r="AV80" s="225"/>
      <c r="AW80" s="225"/>
      <c r="AX80" s="225"/>
      <c r="AY80" s="225"/>
      <c r="AZ80" s="225"/>
      <c r="BA80" s="225"/>
      <c r="BB80" s="225"/>
      <c r="BC80" s="225"/>
      <c r="BD80" s="225"/>
      <c r="BE80" s="225"/>
      <c r="BF80" s="225"/>
      <c r="BG80" s="225"/>
      <c r="BH80" s="225"/>
      <c r="BI80" s="225"/>
      <c r="BJ80" s="225"/>
      <c r="BK80" s="225"/>
      <c r="BL80" s="225"/>
      <c r="BM80" s="226">
        <v>14</v>
      </c>
    </row>
    <row r="81" spans="1:65">
      <c r="A81" s="29"/>
      <c r="B81" s="19">
        <v>1</v>
      </c>
      <c r="C81" s="9">
        <v>3</v>
      </c>
      <c r="D81" s="232">
        <v>203</v>
      </c>
      <c r="E81" s="227">
        <v>450</v>
      </c>
      <c r="F81" s="227">
        <v>465.76917411879322</v>
      </c>
      <c r="G81" s="227">
        <v>411.7</v>
      </c>
      <c r="H81" s="233">
        <v>425.5</v>
      </c>
      <c r="I81" s="227">
        <v>440</v>
      </c>
      <c r="J81" s="227">
        <v>410</v>
      </c>
      <c r="K81" s="227">
        <v>450</v>
      </c>
      <c r="L81" s="227">
        <v>410</v>
      </c>
      <c r="M81" s="227">
        <v>420</v>
      </c>
      <c r="N81" s="227">
        <v>422</v>
      </c>
      <c r="O81" s="232">
        <v>246.00000000000003</v>
      </c>
      <c r="P81" s="227">
        <v>443</v>
      </c>
      <c r="Q81" s="227">
        <v>425.77291268199559</v>
      </c>
      <c r="R81" s="227">
        <v>414</v>
      </c>
      <c r="S81" s="227">
        <v>428</v>
      </c>
      <c r="T81" s="227">
        <v>401</v>
      </c>
      <c r="U81" s="227">
        <v>416</v>
      </c>
      <c r="V81" s="227">
        <v>459</v>
      </c>
      <c r="W81" s="232">
        <v>226</v>
      </c>
      <c r="X81" s="232">
        <v>507.14999999999992</v>
      </c>
      <c r="Y81" s="227">
        <v>434</v>
      </c>
      <c r="Z81" s="232">
        <v>31.2</v>
      </c>
      <c r="AA81" s="227">
        <v>393.9</v>
      </c>
      <c r="AB81" s="224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  <c r="AQ81" s="225"/>
      <c r="AR81" s="225"/>
      <c r="AS81" s="225"/>
      <c r="AT81" s="225"/>
      <c r="AU81" s="225"/>
      <c r="AV81" s="225"/>
      <c r="AW81" s="225"/>
      <c r="AX81" s="225"/>
      <c r="AY81" s="225"/>
      <c r="AZ81" s="225"/>
      <c r="BA81" s="225"/>
      <c r="BB81" s="225"/>
      <c r="BC81" s="225"/>
      <c r="BD81" s="225"/>
      <c r="BE81" s="225"/>
      <c r="BF81" s="225"/>
      <c r="BG81" s="225"/>
      <c r="BH81" s="225"/>
      <c r="BI81" s="225"/>
      <c r="BJ81" s="225"/>
      <c r="BK81" s="225"/>
      <c r="BL81" s="225"/>
      <c r="BM81" s="226">
        <v>16</v>
      </c>
    </row>
    <row r="82" spans="1:65">
      <c r="A82" s="29"/>
      <c r="B82" s="19">
        <v>1</v>
      </c>
      <c r="C82" s="9">
        <v>4</v>
      </c>
      <c r="D82" s="232">
        <v>206</v>
      </c>
      <c r="E82" s="227">
        <v>454</v>
      </c>
      <c r="F82" s="227">
        <v>450.22835161966486</v>
      </c>
      <c r="G82" s="227">
        <v>404.6</v>
      </c>
      <c r="H82" s="227">
        <v>402.9</v>
      </c>
      <c r="I82" s="227">
        <v>440</v>
      </c>
      <c r="J82" s="227">
        <v>420</v>
      </c>
      <c r="K82" s="227">
        <v>440</v>
      </c>
      <c r="L82" s="227">
        <v>410</v>
      </c>
      <c r="M82" s="227">
        <v>410</v>
      </c>
      <c r="N82" s="227">
        <v>407</v>
      </c>
      <c r="O82" s="232">
        <v>220</v>
      </c>
      <c r="P82" s="227">
        <v>428</v>
      </c>
      <c r="Q82" s="227">
        <v>436.09276871571763</v>
      </c>
      <c r="R82" s="227">
        <v>412</v>
      </c>
      <c r="S82" s="227">
        <v>436</v>
      </c>
      <c r="T82" s="227">
        <v>402</v>
      </c>
      <c r="U82" s="233">
        <v>520</v>
      </c>
      <c r="V82" s="233">
        <v>431</v>
      </c>
      <c r="W82" s="232">
        <v>240</v>
      </c>
      <c r="X82" s="232">
        <v>502.54999999999995</v>
      </c>
      <c r="Y82" s="227">
        <v>458</v>
      </c>
      <c r="Z82" s="232">
        <v>29.8</v>
      </c>
      <c r="AA82" s="227">
        <v>364.3</v>
      </c>
      <c r="AB82" s="224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  <c r="AQ82" s="225"/>
      <c r="AR82" s="225"/>
      <c r="AS82" s="225"/>
      <c r="AT82" s="225"/>
      <c r="AU82" s="225"/>
      <c r="AV82" s="225"/>
      <c r="AW82" s="225"/>
      <c r="AX82" s="225"/>
      <c r="AY82" s="225"/>
      <c r="AZ82" s="225"/>
      <c r="BA82" s="225"/>
      <c r="BB82" s="225"/>
      <c r="BC82" s="225"/>
      <c r="BD82" s="225"/>
      <c r="BE82" s="225"/>
      <c r="BF82" s="225"/>
      <c r="BG82" s="225"/>
      <c r="BH82" s="225"/>
      <c r="BI82" s="225"/>
      <c r="BJ82" s="225"/>
      <c r="BK82" s="225"/>
      <c r="BL82" s="225"/>
      <c r="BM82" s="226">
        <v>425.93106385766214</v>
      </c>
    </row>
    <row r="83" spans="1:65">
      <c r="A83" s="29"/>
      <c r="B83" s="19">
        <v>1</v>
      </c>
      <c r="C83" s="9">
        <v>5</v>
      </c>
      <c r="D83" s="232">
        <v>163</v>
      </c>
      <c r="E83" s="227">
        <v>451</v>
      </c>
      <c r="F83" s="227">
        <v>454.76100722261288</v>
      </c>
      <c r="G83" s="227">
        <v>414</v>
      </c>
      <c r="H83" s="227">
        <v>400.8</v>
      </c>
      <c r="I83" s="227">
        <v>440</v>
      </c>
      <c r="J83" s="227">
        <v>410</v>
      </c>
      <c r="K83" s="227">
        <v>450</v>
      </c>
      <c r="L83" s="227">
        <v>410</v>
      </c>
      <c r="M83" s="227">
        <v>420</v>
      </c>
      <c r="N83" s="227">
        <v>411</v>
      </c>
      <c r="O83" s="232">
        <v>258</v>
      </c>
      <c r="P83" s="227">
        <v>446</v>
      </c>
      <c r="Q83" s="227">
        <v>431.16467332857928</v>
      </c>
      <c r="R83" s="227">
        <v>418</v>
      </c>
      <c r="S83" s="227">
        <v>425</v>
      </c>
      <c r="T83" s="227">
        <v>403</v>
      </c>
      <c r="U83" s="227">
        <v>429</v>
      </c>
      <c r="V83" s="227">
        <v>463</v>
      </c>
      <c r="W83" s="232">
        <v>236</v>
      </c>
      <c r="X83" s="232">
        <v>509.8</v>
      </c>
      <c r="Y83" s="227">
        <v>452</v>
      </c>
      <c r="Z83" s="232">
        <v>31.100000000000005</v>
      </c>
      <c r="AA83" s="227">
        <v>368.5</v>
      </c>
      <c r="AB83" s="224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  <c r="AQ83" s="225"/>
      <c r="AR83" s="225"/>
      <c r="AS83" s="225"/>
      <c r="AT83" s="225"/>
      <c r="AU83" s="225"/>
      <c r="AV83" s="225"/>
      <c r="AW83" s="225"/>
      <c r="AX83" s="225"/>
      <c r="AY83" s="225"/>
      <c r="AZ83" s="225"/>
      <c r="BA83" s="225"/>
      <c r="BB83" s="225"/>
      <c r="BC83" s="225"/>
      <c r="BD83" s="225"/>
      <c r="BE83" s="225"/>
      <c r="BF83" s="225"/>
      <c r="BG83" s="225"/>
      <c r="BH83" s="225"/>
      <c r="BI83" s="225"/>
      <c r="BJ83" s="225"/>
      <c r="BK83" s="225"/>
      <c r="BL83" s="225"/>
      <c r="BM83" s="226">
        <v>76</v>
      </c>
    </row>
    <row r="84" spans="1:65">
      <c r="A84" s="29"/>
      <c r="B84" s="19">
        <v>1</v>
      </c>
      <c r="C84" s="9">
        <v>6</v>
      </c>
      <c r="D84" s="232">
        <v>164</v>
      </c>
      <c r="E84" s="227">
        <v>455</v>
      </c>
      <c r="F84" s="227">
        <v>465.07110621689696</v>
      </c>
      <c r="G84" s="227">
        <v>401</v>
      </c>
      <c r="H84" s="227">
        <v>403.2</v>
      </c>
      <c r="I84" s="227">
        <v>430</v>
      </c>
      <c r="J84" s="227">
        <v>430</v>
      </c>
      <c r="K84" s="227">
        <v>460</v>
      </c>
      <c r="L84" s="227">
        <v>400</v>
      </c>
      <c r="M84" s="227">
        <v>420</v>
      </c>
      <c r="N84" s="227">
        <v>420</v>
      </c>
      <c r="O84" s="232">
        <v>240</v>
      </c>
      <c r="P84" s="227">
        <v>434</v>
      </c>
      <c r="Q84" s="227">
        <v>436.55026692004657</v>
      </c>
      <c r="R84" s="227">
        <v>411</v>
      </c>
      <c r="S84" s="227">
        <v>427</v>
      </c>
      <c r="T84" s="227">
        <v>412</v>
      </c>
      <c r="U84" s="227">
        <v>423</v>
      </c>
      <c r="V84" s="227">
        <v>470</v>
      </c>
      <c r="W84" s="233">
        <v>268</v>
      </c>
      <c r="X84" s="232">
        <v>509.20000000000005</v>
      </c>
      <c r="Y84" s="227">
        <v>431</v>
      </c>
      <c r="Z84" s="233">
        <v>44.7</v>
      </c>
      <c r="AA84" s="227">
        <v>370.1</v>
      </c>
      <c r="AB84" s="224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  <c r="AQ84" s="225"/>
      <c r="AR84" s="225"/>
      <c r="AS84" s="225"/>
      <c r="AT84" s="225"/>
      <c r="AU84" s="225"/>
      <c r="AV84" s="225"/>
      <c r="AW84" s="225"/>
      <c r="AX84" s="225"/>
      <c r="AY84" s="225"/>
      <c r="AZ84" s="225"/>
      <c r="BA84" s="225"/>
      <c r="BB84" s="225"/>
      <c r="BC84" s="225"/>
      <c r="BD84" s="225"/>
      <c r="BE84" s="225"/>
      <c r="BF84" s="225"/>
      <c r="BG84" s="225"/>
      <c r="BH84" s="225"/>
      <c r="BI84" s="225"/>
      <c r="BJ84" s="225"/>
      <c r="BK84" s="225"/>
      <c r="BL84" s="225"/>
      <c r="BM84" s="228"/>
    </row>
    <row r="85" spans="1:65">
      <c r="A85" s="29"/>
      <c r="B85" s="20" t="s">
        <v>271</v>
      </c>
      <c r="C85" s="12"/>
      <c r="D85" s="229">
        <v>186.66666666666666</v>
      </c>
      <c r="E85" s="229">
        <v>453.83333333333331</v>
      </c>
      <c r="F85" s="229">
        <v>458.83010394606328</v>
      </c>
      <c r="G85" s="229">
        <v>408.4666666666667</v>
      </c>
      <c r="H85" s="229">
        <v>407.05</v>
      </c>
      <c r="I85" s="229">
        <v>433.33333333333331</v>
      </c>
      <c r="J85" s="229">
        <v>415</v>
      </c>
      <c r="K85" s="229">
        <v>450</v>
      </c>
      <c r="L85" s="229">
        <v>411.66666666666669</v>
      </c>
      <c r="M85" s="229">
        <v>416.66666666666669</v>
      </c>
      <c r="N85" s="229">
        <v>415.83333333333331</v>
      </c>
      <c r="O85" s="229">
        <v>243</v>
      </c>
      <c r="P85" s="229">
        <v>439.66666666666669</v>
      </c>
      <c r="Q85" s="229">
        <v>429.36677601618368</v>
      </c>
      <c r="R85" s="229">
        <v>413.16666666666669</v>
      </c>
      <c r="S85" s="229">
        <v>429</v>
      </c>
      <c r="T85" s="229">
        <v>406.33333333333331</v>
      </c>
      <c r="U85" s="229">
        <v>438.5</v>
      </c>
      <c r="V85" s="229">
        <v>459.16666666666669</v>
      </c>
      <c r="W85" s="229">
        <v>237.83333333333334</v>
      </c>
      <c r="X85" s="229">
        <v>506.20833333333331</v>
      </c>
      <c r="Y85" s="229">
        <v>441.66666666666669</v>
      </c>
      <c r="Z85" s="229">
        <v>33.616666666666667</v>
      </c>
      <c r="AA85" s="229">
        <v>375.66666666666669</v>
      </c>
      <c r="AB85" s="224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  <c r="AQ85" s="225"/>
      <c r="AR85" s="225"/>
      <c r="AS85" s="225"/>
      <c r="AT85" s="225"/>
      <c r="AU85" s="225"/>
      <c r="AV85" s="225"/>
      <c r="AW85" s="225"/>
      <c r="AX85" s="225"/>
      <c r="AY85" s="225"/>
      <c r="AZ85" s="225"/>
      <c r="BA85" s="225"/>
      <c r="BB85" s="225"/>
      <c r="BC85" s="225"/>
      <c r="BD85" s="225"/>
      <c r="BE85" s="225"/>
      <c r="BF85" s="225"/>
      <c r="BG85" s="225"/>
      <c r="BH85" s="225"/>
      <c r="BI85" s="225"/>
      <c r="BJ85" s="225"/>
      <c r="BK85" s="225"/>
      <c r="BL85" s="225"/>
      <c r="BM85" s="228"/>
    </row>
    <row r="86" spans="1:65">
      <c r="A86" s="29"/>
      <c r="B86" s="3" t="s">
        <v>272</v>
      </c>
      <c r="C86" s="28"/>
      <c r="D86" s="227">
        <v>183.5</v>
      </c>
      <c r="E86" s="227">
        <v>454.5</v>
      </c>
      <c r="F86" s="227">
        <v>459.91605671975492</v>
      </c>
      <c r="G86" s="227">
        <v>409.15</v>
      </c>
      <c r="H86" s="227">
        <v>403.4</v>
      </c>
      <c r="I86" s="227">
        <v>435</v>
      </c>
      <c r="J86" s="227">
        <v>410</v>
      </c>
      <c r="K86" s="227">
        <v>450</v>
      </c>
      <c r="L86" s="227">
        <v>410</v>
      </c>
      <c r="M86" s="227">
        <v>420</v>
      </c>
      <c r="N86" s="227">
        <v>417.5</v>
      </c>
      <c r="O86" s="227">
        <v>243</v>
      </c>
      <c r="P86" s="227">
        <v>441</v>
      </c>
      <c r="Q86" s="227">
        <v>429.21550363861365</v>
      </c>
      <c r="R86" s="227">
        <v>413</v>
      </c>
      <c r="S86" s="227">
        <v>427.5</v>
      </c>
      <c r="T86" s="227">
        <v>406</v>
      </c>
      <c r="U86" s="227">
        <v>423.5</v>
      </c>
      <c r="V86" s="227">
        <v>461</v>
      </c>
      <c r="W86" s="227">
        <v>234.5</v>
      </c>
      <c r="X86" s="227">
        <v>506.57499999999993</v>
      </c>
      <c r="Y86" s="227">
        <v>437.5</v>
      </c>
      <c r="Z86" s="227">
        <v>31.150000000000002</v>
      </c>
      <c r="AA86" s="227">
        <v>369.3</v>
      </c>
      <c r="AB86" s="224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  <c r="AQ86" s="225"/>
      <c r="AR86" s="225"/>
      <c r="AS86" s="225"/>
      <c r="AT86" s="225"/>
      <c r="AU86" s="225"/>
      <c r="AV86" s="225"/>
      <c r="AW86" s="225"/>
      <c r="AX86" s="225"/>
      <c r="AY86" s="225"/>
      <c r="AZ86" s="225"/>
      <c r="BA86" s="225"/>
      <c r="BB86" s="225"/>
      <c r="BC86" s="225"/>
      <c r="BD86" s="225"/>
      <c r="BE86" s="225"/>
      <c r="BF86" s="225"/>
      <c r="BG86" s="225"/>
      <c r="BH86" s="225"/>
      <c r="BI86" s="225"/>
      <c r="BJ86" s="225"/>
      <c r="BK86" s="225"/>
      <c r="BL86" s="225"/>
      <c r="BM86" s="228"/>
    </row>
    <row r="87" spans="1:65">
      <c r="A87" s="29"/>
      <c r="B87" s="3" t="s">
        <v>273</v>
      </c>
      <c r="C87" s="28"/>
      <c r="D87" s="227">
        <v>30.031094996131404</v>
      </c>
      <c r="E87" s="227">
        <v>2.7868739954771309</v>
      </c>
      <c r="F87" s="227">
        <v>7.7601839546164655</v>
      </c>
      <c r="G87" s="227">
        <v>5.1944842541552241</v>
      </c>
      <c r="H87" s="227">
        <v>9.2084200599234176</v>
      </c>
      <c r="I87" s="227">
        <v>8.164965809277259</v>
      </c>
      <c r="J87" s="227">
        <v>8.3666002653407556</v>
      </c>
      <c r="K87" s="227">
        <v>6.324555320336759</v>
      </c>
      <c r="L87" s="227">
        <v>7.5277265270908087</v>
      </c>
      <c r="M87" s="227">
        <v>5.1639777949432224</v>
      </c>
      <c r="N87" s="227">
        <v>5.7067211835402176</v>
      </c>
      <c r="O87" s="227">
        <v>13.431306712304654</v>
      </c>
      <c r="P87" s="227">
        <v>7.6070143069844862</v>
      </c>
      <c r="Q87" s="227">
        <v>6.5979291584604889</v>
      </c>
      <c r="R87" s="227">
        <v>6.2423286253341921</v>
      </c>
      <c r="S87" s="227">
        <v>4.5166359162544856</v>
      </c>
      <c r="T87" s="227">
        <v>4.8853522561496696</v>
      </c>
      <c r="U87" s="227">
        <v>40.173374267044089</v>
      </c>
      <c r="V87" s="227">
        <v>15.144856112445131</v>
      </c>
      <c r="W87" s="227">
        <v>15.955145460529863</v>
      </c>
      <c r="X87" s="227">
        <v>3.1479225954058725</v>
      </c>
      <c r="Y87" s="227">
        <v>10.893423092245461</v>
      </c>
      <c r="Z87" s="227">
        <v>6.058190048741209</v>
      </c>
      <c r="AA87" s="227">
        <v>17.53871907143353</v>
      </c>
      <c r="AB87" s="224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  <c r="AQ87" s="225"/>
      <c r="AR87" s="225"/>
      <c r="AS87" s="225"/>
      <c r="AT87" s="225"/>
      <c r="AU87" s="225"/>
      <c r="AV87" s="225"/>
      <c r="AW87" s="225"/>
      <c r="AX87" s="225"/>
      <c r="AY87" s="225"/>
      <c r="AZ87" s="225"/>
      <c r="BA87" s="225"/>
      <c r="BB87" s="225"/>
      <c r="BC87" s="225"/>
      <c r="BD87" s="225"/>
      <c r="BE87" s="225"/>
      <c r="BF87" s="225"/>
      <c r="BG87" s="225"/>
      <c r="BH87" s="225"/>
      <c r="BI87" s="225"/>
      <c r="BJ87" s="225"/>
      <c r="BK87" s="225"/>
      <c r="BL87" s="225"/>
      <c r="BM87" s="228"/>
    </row>
    <row r="88" spans="1:65">
      <c r="A88" s="29"/>
      <c r="B88" s="3" t="s">
        <v>87</v>
      </c>
      <c r="C88" s="28"/>
      <c r="D88" s="13">
        <v>0.16088086605070395</v>
      </c>
      <c r="E88" s="13">
        <v>6.1407432878673469E-3</v>
      </c>
      <c r="F88" s="13">
        <v>1.6912979091556504E-2</v>
      </c>
      <c r="G88" s="13">
        <v>1.2717033427832276E-2</v>
      </c>
      <c r="H88" s="13">
        <v>2.2622331556131723E-2</v>
      </c>
      <c r="I88" s="13">
        <v>1.884222879063983E-2</v>
      </c>
      <c r="J88" s="13">
        <v>2.016048256708616E-2</v>
      </c>
      <c r="K88" s="13">
        <v>1.4054567378526131E-2</v>
      </c>
      <c r="L88" s="13">
        <v>1.8285975369451358E-2</v>
      </c>
      <c r="M88" s="13">
        <v>1.2393546707863733E-2</v>
      </c>
      <c r="N88" s="13">
        <v>1.3723577996489503E-2</v>
      </c>
      <c r="O88" s="13">
        <v>5.5272867128825738E-2</v>
      </c>
      <c r="P88" s="13">
        <v>1.7301776285787308E-2</v>
      </c>
      <c r="Q88" s="13">
        <v>1.5366650442026283E-2</v>
      </c>
      <c r="R88" s="13">
        <v>1.5108500101655971E-2</v>
      </c>
      <c r="S88" s="13">
        <v>1.0528288849078055E-2</v>
      </c>
      <c r="T88" s="13">
        <v>1.2023016216939303E-2</v>
      </c>
      <c r="U88" s="13">
        <v>9.1615448727580595E-2</v>
      </c>
      <c r="V88" s="13">
        <v>3.2983352694980324E-2</v>
      </c>
      <c r="W88" s="13">
        <v>6.7085404879592969E-2</v>
      </c>
      <c r="X88" s="13">
        <v>6.2186305284172311E-3</v>
      </c>
      <c r="Y88" s="13">
        <v>2.4664354171121797E-2</v>
      </c>
      <c r="Z88" s="13">
        <v>0.18021388345288672</v>
      </c>
      <c r="AA88" s="13">
        <v>4.6686918557498305E-2</v>
      </c>
      <c r="AB88" s="15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274</v>
      </c>
      <c r="C89" s="28"/>
      <c r="D89" s="13">
        <v>-0.56174441709880307</v>
      </c>
      <c r="E89" s="13">
        <v>6.5508885928535099E-2</v>
      </c>
      <c r="F89" s="13">
        <v>7.7240292808029132E-2</v>
      </c>
      <c r="G89" s="13">
        <v>-4.1002872701559334E-2</v>
      </c>
      <c r="H89" s="13">
        <v>-4.4328919536077316E-2</v>
      </c>
      <c r="I89" s="13">
        <v>1.7379031734921391E-2</v>
      </c>
      <c r="J89" s="13">
        <v>-2.5663927300017431E-2</v>
      </c>
      <c r="K89" s="13">
        <v>5.6508994493956965E-2</v>
      </c>
      <c r="L89" s="13">
        <v>-3.3489919851824479E-2</v>
      </c>
      <c r="M89" s="13">
        <v>-2.1750931024113851E-2</v>
      </c>
      <c r="N89" s="13">
        <v>-2.3707429162065696E-2</v>
      </c>
      <c r="O89" s="13">
        <v>-0.42948514297326323</v>
      </c>
      <c r="P89" s="13">
        <v>3.224841758335506E-2</v>
      </c>
      <c r="Q89" s="13">
        <v>8.0663573288228818E-3</v>
      </c>
      <c r="R89" s="13">
        <v>-2.9968223203511335E-2</v>
      </c>
      <c r="S89" s="13">
        <v>7.2052414175722834E-3</v>
      </c>
      <c r="T89" s="13">
        <v>-4.6011507934715978E-2</v>
      </c>
      <c r="U89" s="13">
        <v>2.9509320190222565E-2</v>
      </c>
      <c r="V89" s="13">
        <v>7.8030474011426598E-2</v>
      </c>
      <c r="W89" s="13">
        <v>-0.44161543142856419</v>
      </c>
      <c r="X89" s="13">
        <v>0.18847479389880406</v>
      </c>
      <c r="Y89" s="13">
        <v>3.6944013114439178E-2</v>
      </c>
      <c r="Z89" s="13">
        <v>-0.92107486511502557</v>
      </c>
      <c r="AA89" s="13">
        <v>-0.11801063941134105</v>
      </c>
      <c r="AB89" s="15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275</v>
      </c>
      <c r="C90" s="46"/>
      <c r="D90" s="44">
        <v>6.78</v>
      </c>
      <c r="E90" s="44">
        <v>1.1100000000000001</v>
      </c>
      <c r="F90" s="44">
        <v>1.26</v>
      </c>
      <c r="G90" s="44">
        <v>0.23</v>
      </c>
      <c r="H90" s="44">
        <v>0.27</v>
      </c>
      <c r="I90" s="44">
        <v>0.5</v>
      </c>
      <c r="J90" s="44">
        <v>0.04</v>
      </c>
      <c r="K90" s="44">
        <v>1</v>
      </c>
      <c r="L90" s="44">
        <v>0.14000000000000001</v>
      </c>
      <c r="M90" s="44">
        <v>0.01</v>
      </c>
      <c r="N90" s="44">
        <v>0.01</v>
      </c>
      <c r="O90" s="44">
        <v>5.12</v>
      </c>
      <c r="P90" s="44">
        <v>0.69</v>
      </c>
      <c r="Q90" s="44">
        <v>0.39</v>
      </c>
      <c r="R90" s="44">
        <v>0.09</v>
      </c>
      <c r="S90" s="44">
        <v>0.38</v>
      </c>
      <c r="T90" s="44">
        <v>0.28999999999999998</v>
      </c>
      <c r="U90" s="44">
        <v>0.66</v>
      </c>
      <c r="V90" s="44">
        <v>1.27</v>
      </c>
      <c r="W90" s="44">
        <v>5.27</v>
      </c>
      <c r="X90" s="44">
        <v>2.66</v>
      </c>
      <c r="Y90" s="44">
        <v>0.75</v>
      </c>
      <c r="Z90" s="44">
        <v>11.3</v>
      </c>
      <c r="AA90" s="44">
        <v>1.2</v>
      </c>
      <c r="AB90" s="15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5"/>
    </row>
    <row r="92" spans="1:65" ht="15">
      <c r="B92" s="8" t="s">
        <v>637</v>
      </c>
      <c r="BM92" s="27" t="s">
        <v>67</v>
      </c>
    </row>
    <row r="93" spans="1:65" ht="15">
      <c r="A93" s="24" t="s">
        <v>13</v>
      </c>
      <c r="B93" s="18" t="s">
        <v>114</v>
      </c>
      <c r="C93" s="15" t="s">
        <v>115</v>
      </c>
      <c r="D93" s="16" t="s">
        <v>240</v>
      </c>
      <c r="E93" s="17" t="s">
        <v>240</v>
      </c>
      <c r="F93" s="17" t="s">
        <v>240</v>
      </c>
      <c r="G93" s="17" t="s">
        <v>240</v>
      </c>
      <c r="H93" s="17" t="s">
        <v>240</v>
      </c>
      <c r="I93" s="17" t="s">
        <v>240</v>
      </c>
      <c r="J93" s="17" t="s">
        <v>240</v>
      </c>
      <c r="K93" s="17" t="s">
        <v>240</v>
      </c>
      <c r="L93" s="17" t="s">
        <v>240</v>
      </c>
      <c r="M93" s="17" t="s">
        <v>240</v>
      </c>
      <c r="N93" s="17" t="s">
        <v>240</v>
      </c>
      <c r="O93" s="17" t="s">
        <v>240</v>
      </c>
      <c r="P93" s="17" t="s">
        <v>240</v>
      </c>
      <c r="Q93" s="17" t="s">
        <v>240</v>
      </c>
      <c r="R93" s="17" t="s">
        <v>240</v>
      </c>
      <c r="S93" s="17" t="s">
        <v>240</v>
      </c>
      <c r="T93" s="17" t="s">
        <v>240</v>
      </c>
      <c r="U93" s="17" t="s">
        <v>240</v>
      </c>
      <c r="V93" s="17" t="s">
        <v>240</v>
      </c>
      <c r="W93" s="17" t="s">
        <v>240</v>
      </c>
      <c r="X93" s="15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241</v>
      </c>
      <c r="C94" s="9" t="s">
        <v>241</v>
      </c>
      <c r="D94" s="151" t="s">
        <v>243</v>
      </c>
      <c r="E94" s="152" t="s">
        <v>244</v>
      </c>
      <c r="F94" s="152" t="s">
        <v>245</v>
      </c>
      <c r="G94" s="152" t="s">
        <v>248</v>
      </c>
      <c r="H94" s="152" t="s">
        <v>249</v>
      </c>
      <c r="I94" s="152" t="s">
        <v>250</v>
      </c>
      <c r="J94" s="152" t="s">
        <v>251</v>
      </c>
      <c r="K94" s="152" t="s">
        <v>252</v>
      </c>
      <c r="L94" s="152" t="s">
        <v>253</v>
      </c>
      <c r="M94" s="152" t="s">
        <v>254</v>
      </c>
      <c r="N94" s="152" t="s">
        <v>255</v>
      </c>
      <c r="O94" s="152" t="s">
        <v>256</v>
      </c>
      <c r="P94" s="152" t="s">
        <v>257</v>
      </c>
      <c r="Q94" s="152" t="s">
        <v>258</v>
      </c>
      <c r="R94" s="152" t="s">
        <v>259</v>
      </c>
      <c r="S94" s="152" t="s">
        <v>279</v>
      </c>
      <c r="T94" s="152" t="s">
        <v>308</v>
      </c>
      <c r="U94" s="152" t="s">
        <v>280</v>
      </c>
      <c r="V94" s="152" t="s">
        <v>263</v>
      </c>
      <c r="W94" s="152" t="s">
        <v>281</v>
      </c>
      <c r="X94" s="15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282</v>
      </c>
      <c r="E95" s="11" t="s">
        <v>285</v>
      </c>
      <c r="F95" s="11" t="s">
        <v>285</v>
      </c>
      <c r="G95" s="11" t="s">
        <v>284</v>
      </c>
      <c r="H95" s="11" t="s">
        <v>282</v>
      </c>
      <c r="I95" s="11" t="s">
        <v>282</v>
      </c>
      <c r="J95" s="11" t="s">
        <v>282</v>
      </c>
      <c r="K95" s="11" t="s">
        <v>282</v>
      </c>
      <c r="L95" s="11" t="s">
        <v>282</v>
      </c>
      <c r="M95" s="11" t="s">
        <v>284</v>
      </c>
      <c r="N95" s="11" t="s">
        <v>284</v>
      </c>
      <c r="O95" s="11" t="s">
        <v>285</v>
      </c>
      <c r="P95" s="11" t="s">
        <v>282</v>
      </c>
      <c r="Q95" s="11" t="s">
        <v>284</v>
      </c>
      <c r="R95" s="11" t="s">
        <v>285</v>
      </c>
      <c r="S95" s="11" t="s">
        <v>285</v>
      </c>
      <c r="T95" s="11" t="s">
        <v>282</v>
      </c>
      <c r="U95" s="11" t="s">
        <v>282</v>
      </c>
      <c r="V95" s="11" t="s">
        <v>285</v>
      </c>
      <c r="W95" s="11" t="s">
        <v>285</v>
      </c>
      <c r="X95" s="15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 t="s">
        <v>331</v>
      </c>
      <c r="E96" s="25" t="s">
        <v>331</v>
      </c>
      <c r="F96" s="25" t="s">
        <v>331</v>
      </c>
      <c r="G96" s="25" t="s">
        <v>333</v>
      </c>
      <c r="H96" s="25" t="s">
        <v>332</v>
      </c>
      <c r="I96" s="25" t="s">
        <v>332</v>
      </c>
      <c r="J96" s="25" t="s">
        <v>332</v>
      </c>
      <c r="K96" s="25" t="s">
        <v>332</v>
      </c>
      <c r="L96" s="25" t="s">
        <v>332</v>
      </c>
      <c r="M96" s="25" t="s">
        <v>333</v>
      </c>
      <c r="N96" s="25" t="s">
        <v>332</v>
      </c>
      <c r="O96" s="25" t="s">
        <v>333</v>
      </c>
      <c r="P96" s="25" t="s">
        <v>334</v>
      </c>
      <c r="Q96" s="25" t="s">
        <v>333</v>
      </c>
      <c r="R96" s="25" t="s">
        <v>334</v>
      </c>
      <c r="S96" s="25" t="s">
        <v>335</v>
      </c>
      <c r="T96" s="25" t="s">
        <v>333</v>
      </c>
      <c r="U96" s="25" t="s">
        <v>332</v>
      </c>
      <c r="V96" s="25" t="s">
        <v>333</v>
      </c>
      <c r="W96" s="25" t="s">
        <v>332</v>
      </c>
      <c r="X96" s="15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1.25</v>
      </c>
      <c r="E97" s="146">
        <v>1.34</v>
      </c>
      <c r="F97" s="21">
        <v>1.2008071493386143</v>
      </c>
      <c r="G97" s="146" t="s">
        <v>106</v>
      </c>
      <c r="H97" s="21">
        <v>1.21</v>
      </c>
      <c r="I97" s="21">
        <v>1.22</v>
      </c>
      <c r="J97" s="21">
        <v>1.3</v>
      </c>
      <c r="K97" s="21">
        <v>1.19</v>
      </c>
      <c r="L97" s="21">
        <v>1.2</v>
      </c>
      <c r="M97" s="146">
        <v>1.4</v>
      </c>
      <c r="N97" s="146">
        <v>0.7</v>
      </c>
      <c r="O97" s="146">
        <v>1.2</v>
      </c>
      <c r="P97" s="21">
        <v>1.238765479680439</v>
      </c>
      <c r="Q97" s="146">
        <v>0.8</v>
      </c>
      <c r="R97" s="21">
        <v>1.2</v>
      </c>
      <c r="S97" s="146">
        <v>1.34</v>
      </c>
      <c r="T97" s="21">
        <v>1.1599999999999999</v>
      </c>
      <c r="U97" s="146">
        <v>1.04</v>
      </c>
      <c r="V97" s="146">
        <v>1.4</v>
      </c>
      <c r="W97" s="146">
        <v>1.2</v>
      </c>
      <c r="X97" s="15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1.27</v>
      </c>
      <c r="E98" s="148">
        <v>1.34</v>
      </c>
      <c r="F98" s="11">
        <v>1.1903450540085654</v>
      </c>
      <c r="G98" s="148" t="s">
        <v>106</v>
      </c>
      <c r="H98" s="11">
        <v>1.24</v>
      </c>
      <c r="I98" s="11">
        <v>1.26</v>
      </c>
      <c r="J98" s="11">
        <v>1.29</v>
      </c>
      <c r="K98" s="11">
        <v>1.18</v>
      </c>
      <c r="L98" s="11">
        <v>1.21</v>
      </c>
      <c r="M98" s="148">
        <v>1.4</v>
      </c>
      <c r="N98" s="148">
        <v>0.8</v>
      </c>
      <c r="O98" s="148">
        <v>1.2</v>
      </c>
      <c r="P98" s="11">
        <v>1.215089037857469</v>
      </c>
      <c r="Q98" s="148">
        <v>0.8</v>
      </c>
      <c r="R98" s="11">
        <v>1.1000000000000001</v>
      </c>
      <c r="S98" s="149">
        <v>1.19</v>
      </c>
      <c r="T98" s="11">
        <v>1.1299999999999999</v>
      </c>
      <c r="U98" s="148">
        <v>1</v>
      </c>
      <c r="V98" s="148">
        <v>1.3</v>
      </c>
      <c r="W98" s="148">
        <v>1.3</v>
      </c>
      <c r="X98" s="15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15</v>
      </c>
    </row>
    <row r="99" spans="1:65">
      <c r="A99" s="29"/>
      <c r="B99" s="19">
        <v>1</v>
      </c>
      <c r="C99" s="9">
        <v>3</v>
      </c>
      <c r="D99" s="11">
        <v>1.25</v>
      </c>
      <c r="E99" s="148">
        <v>1.34</v>
      </c>
      <c r="F99" s="11">
        <v>1.1781831970000001</v>
      </c>
      <c r="G99" s="148" t="s">
        <v>106</v>
      </c>
      <c r="H99" s="11">
        <v>1.22</v>
      </c>
      <c r="I99" s="11">
        <v>1.24</v>
      </c>
      <c r="J99" s="11">
        <v>1.31</v>
      </c>
      <c r="K99" s="11">
        <v>1.1599999999999999</v>
      </c>
      <c r="L99" s="11">
        <v>1.2</v>
      </c>
      <c r="M99" s="148">
        <v>1.4</v>
      </c>
      <c r="N99" s="148">
        <v>0.7</v>
      </c>
      <c r="O99" s="148">
        <v>1.2</v>
      </c>
      <c r="P99" s="11">
        <v>1.2059881940175778</v>
      </c>
      <c r="Q99" s="148">
        <v>0.8</v>
      </c>
      <c r="R99" s="11">
        <v>1.2</v>
      </c>
      <c r="S99" s="148">
        <v>1.4</v>
      </c>
      <c r="T99" s="11">
        <v>1.1599999999999999</v>
      </c>
      <c r="U99" s="148">
        <v>1.04</v>
      </c>
      <c r="V99" s="148">
        <v>1.4</v>
      </c>
      <c r="W99" s="148">
        <v>1.3</v>
      </c>
      <c r="X99" s="15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1.23</v>
      </c>
      <c r="E100" s="148">
        <v>1.34</v>
      </c>
      <c r="F100" s="11">
        <v>1.1848721765379884</v>
      </c>
      <c r="G100" s="148" t="s">
        <v>106</v>
      </c>
      <c r="H100" s="11">
        <v>1.24</v>
      </c>
      <c r="I100" s="11">
        <v>1.22</v>
      </c>
      <c r="J100" s="11">
        <v>1.31</v>
      </c>
      <c r="K100" s="11">
        <v>1.1599999999999999</v>
      </c>
      <c r="L100" s="11">
        <v>1.19</v>
      </c>
      <c r="M100" s="148">
        <v>1.4</v>
      </c>
      <c r="N100" s="148">
        <v>0.7</v>
      </c>
      <c r="O100" s="148">
        <v>1.2</v>
      </c>
      <c r="P100" s="11">
        <v>1.1955506113079102</v>
      </c>
      <c r="Q100" s="148">
        <v>0.9</v>
      </c>
      <c r="R100" s="11">
        <v>1.2</v>
      </c>
      <c r="S100" s="148">
        <v>1.37</v>
      </c>
      <c r="T100" s="11">
        <v>1.1599999999999999</v>
      </c>
      <c r="U100" s="148">
        <v>0.98</v>
      </c>
      <c r="V100" s="148">
        <v>1.3</v>
      </c>
      <c r="W100" s="148">
        <v>1.3</v>
      </c>
      <c r="X100" s="15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1.2124524988113845</v>
      </c>
    </row>
    <row r="101" spans="1:65">
      <c r="A101" s="29"/>
      <c r="B101" s="19">
        <v>1</v>
      </c>
      <c r="C101" s="9">
        <v>5</v>
      </c>
      <c r="D101" s="11">
        <v>1.22</v>
      </c>
      <c r="E101" s="148">
        <v>1.31</v>
      </c>
      <c r="F101" s="11">
        <v>1.2078701729999999</v>
      </c>
      <c r="G101" s="148" t="s">
        <v>106</v>
      </c>
      <c r="H101" s="11">
        <v>1.22</v>
      </c>
      <c r="I101" s="11">
        <v>1.24</v>
      </c>
      <c r="J101" s="11">
        <v>1.3</v>
      </c>
      <c r="K101" s="11">
        <v>1.1499999999999999</v>
      </c>
      <c r="L101" s="11">
        <v>1.21</v>
      </c>
      <c r="M101" s="148">
        <v>1.4</v>
      </c>
      <c r="N101" s="148">
        <v>0.7</v>
      </c>
      <c r="O101" s="148">
        <v>1.3</v>
      </c>
      <c r="P101" s="11">
        <v>1.2341131923999022</v>
      </c>
      <c r="Q101" s="148">
        <v>0.8</v>
      </c>
      <c r="R101" s="11">
        <v>1.2</v>
      </c>
      <c r="S101" s="148">
        <v>1.38</v>
      </c>
      <c r="T101" s="11">
        <v>1.1499999999999999</v>
      </c>
      <c r="U101" s="148">
        <v>0.9900000000000001</v>
      </c>
      <c r="V101" s="148">
        <v>1.4</v>
      </c>
      <c r="W101" s="148">
        <v>1.2</v>
      </c>
      <c r="X101" s="15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77</v>
      </c>
    </row>
    <row r="102" spans="1:65">
      <c r="A102" s="29"/>
      <c r="B102" s="19">
        <v>1</v>
      </c>
      <c r="C102" s="9">
        <v>6</v>
      </c>
      <c r="D102" s="11">
        <v>1.23</v>
      </c>
      <c r="E102" s="148">
        <v>1.32</v>
      </c>
      <c r="F102" s="11">
        <v>1.1922999755001762</v>
      </c>
      <c r="G102" s="148" t="s">
        <v>106</v>
      </c>
      <c r="H102" s="11">
        <v>1.22</v>
      </c>
      <c r="I102" s="11">
        <v>1.26</v>
      </c>
      <c r="J102" s="11">
        <v>1.31</v>
      </c>
      <c r="K102" s="11">
        <v>1.17</v>
      </c>
      <c r="L102" s="149">
        <v>1.1599999999999999</v>
      </c>
      <c r="M102" s="148">
        <v>1.4</v>
      </c>
      <c r="N102" s="148">
        <v>0.7</v>
      </c>
      <c r="O102" s="148">
        <v>1.3</v>
      </c>
      <c r="P102" s="11">
        <v>1.1912656880344261</v>
      </c>
      <c r="Q102" s="148">
        <v>0.8</v>
      </c>
      <c r="R102" s="11">
        <v>1.2</v>
      </c>
      <c r="S102" s="148">
        <v>1.37</v>
      </c>
      <c r="T102" s="11">
        <v>1.17</v>
      </c>
      <c r="U102" s="148">
        <v>1.06</v>
      </c>
      <c r="V102" s="148">
        <v>1.4</v>
      </c>
      <c r="W102" s="148">
        <v>1.2</v>
      </c>
      <c r="X102" s="15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271</v>
      </c>
      <c r="C103" s="12"/>
      <c r="D103" s="22">
        <v>1.2416666666666665</v>
      </c>
      <c r="E103" s="22">
        <v>1.3316666666666668</v>
      </c>
      <c r="F103" s="22">
        <v>1.192396287564224</v>
      </c>
      <c r="G103" s="22" t="s">
        <v>770</v>
      </c>
      <c r="H103" s="22">
        <v>1.2249999999999999</v>
      </c>
      <c r="I103" s="22">
        <v>1.24</v>
      </c>
      <c r="J103" s="22">
        <v>1.3033333333333335</v>
      </c>
      <c r="K103" s="22">
        <v>1.1683333333333332</v>
      </c>
      <c r="L103" s="22">
        <v>1.1950000000000001</v>
      </c>
      <c r="M103" s="22">
        <v>1.4000000000000001</v>
      </c>
      <c r="N103" s="22">
        <v>0.71666666666666679</v>
      </c>
      <c r="O103" s="22">
        <v>1.2333333333333332</v>
      </c>
      <c r="P103" s="22">
        <v>1.213462033882954</v>
      </c>
      <c r="Q103" s="22">
        <v>0.81666666666666676</v>
      </c>
      <c r="R103" s="22">
        <v>1.1833333333333333</v>
      </c>
      <c r="S103" s="22">
        <v>1.3416666666666668</v>
      </c>
      <c r="T103" s="22">
        <v>1.155</v>
      </c>
      <c r="U103" s="22">
        <v>1.0183333333333335</v>
      </c>
      <c r="V103" s="22">
        <v>1.3666666666666665</v>
      </c>
      <c r="W103" s="22">
        <v>1.25</v>
      </c>
      <c r="X103" s="15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272</v>
      </c>
      <c r="C104" s="28"/>
      <c r="D104" s="11">
        <v>1.24</v>
      </c>
      <c r="E104" s="11">
        <v>1.34</v>
      </c>
      <c r="F104" s="11">
        <v>1.1913225147543707</v>
      </c>
      <c r="G104" s="11" t="s">
        <v>770</v>
      </c>
      <c r="H104" s="11">
        <v>1.22</v>
      </c>
      <c r="I104" s="11">
        <v>1.24</v>
      </c>
      <c r="J104" s="11">
        <v>1.3050000000000002</v>
      </c>
      <c r="K104" s="11">
        <v>1.165</v>
      </c>
      <c r="L104" s="11">
        <v>1.2</v>
      </c>
      <c r="M104" s="11">
        <v>1.4</v>
      </c>
      <c r="N104" s="11">
        <v>0.7</v>
      </c>
      <c r="O104" s="11">
        <v>1.2</v>
      </c>
      <c r="P104" s="11">
        <v>1.2105386159375233</v>
      </c>
      <c r="Q104" s="11">
        <v>0.8</v>
      </c>
      <c r="R104" s="11">
        <v>1.2</v>
      </c>
      <c r="S104" s="11">
        <v>1.37</v>
      </c>
      <c r="T104" s="11">
        <v>1.1599999999999999</v>
      </c>
      <c r="U104" s="11">
        <v>1.02</v>
      </c>
      <c r="V104" s="11">
        <v>1.4</v>
      </c>
      <c r="W104" s="11">
        <v>1.25</v>
      </c>
      <c r="X104" s="15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273</v>
      </c>
      <c r="C105" s="28"/>
      <c r="D105" s="23">
        <v>1.8348478592697198E-2</v>
      </c>
      <c r="E105" s="23">
        <v>1.3291601358251269E-2</v>
      </c>
      <c r="F105" s="23">
        <v>1.0705370161773109E-2</v>
      </c>
      <c r="G105" s="23" t="s">
        <v>770</v>
      </c>
      <c r="H105" s="23">
        <v>1.2247448713915901E-2</v>
      </c>
      <c r="I105" s="23">
        <v>1.7888543819998333E-2</v>
      </c>
      <c r="J105" s="23">
        <v>8.1649658092772665E-3</v>
      </c>
      <c r="K105" s="23">
        <v>1.4719601443879758E-2</v>
      </c>
      <c r="L105" s="23">
        <v>1.8708286933869722E-2</v>
      </c>
      <c r="M105" s="23">
        <v>2.4323767777952469E-16</v>
      </c>
      <c r="N105" s="23">
        <v>4.0824829046386332E-2</v>
      </c>
      <c r="O105" s="23">
        <v>5.1639777949432274E-2</v>
      </c>
      <c r="P105" s="23">
        <v>1.9691302492593075E-2</v>
      </c>
      <c r="Q105" s="23">
        <v>4.0824829046386291E-2</v>
      </c>
      <c r="R105" s="23">
        <v>4.0824829046386249E-2</v>
      </c>
      <c r="S105" s="23">
        <v>7.6789756261279207E-2</v>
      </c>
      <c r="T105" s="23">
        <v>1.3784048752090236E-2</v>
      </c>
      <c r="U105" s="23">
        <v>3.2506409624359731E-2</v>
      </c>
      <c r="V105" s="23">
        <v>5.1639777949432163E-2</v>
      </c>
      <c r="W105" s="23">
        <v>5.4772255750516662E-2</v>
      </c>
      <c r="X105" s="207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  <c r="BI105" s="208"/>
      <c r="BJ105" s="208"/>
      <c r="BK105" s="208"/>
      <c r="BL105" s="208"/>
      <c r="BM105" s="56"/>
    </row>
    <row r="106" spans="1:65">
      <c r="A106" s="29"/>
      <c r="B106" s="3" t="s">
        <v>87</v>
      </c>
      <c r="C106" s="28"/>
      <c r="D106" s="13">
        <v>1.4777298195460833E-2</v>
      </c>
      <c r="E106" s="13">
        <v>9.98117749055164E-3</v>
      </c>
      <c r="F106" s="13">
        <v>8.9780304362080659E-3</v>
      </c>
      <c r="G106" s="13" t="s">
        <v>770</v>
      </c>
      <c r="H106" s="13">
        <v>9.9979173174823688E-3</v>
      </c>
      <c r="I106" s="13">
        <v>1.4426245016127688E-2</v>
      </c>
      <c r="J106" s="13">
        <v>6.2646796490618403E-3</v>
      </c>
      <c r="K106" s="13">
        <v>1.2598802947685957E-2</v>
      </c>
      <c r="L106" s="13">
        <v>1.5655470237547885E-2</v>
      </c>
      <c r="M106" s="13">
        <v>1.7374119841394619E-16</v>
      </c>
      <c r="N106" s="13">
        <v>5.6964877739143709E-2</v>
      </c>
      <c r="O106" s="13">
        <v>4.1870090229269415E-2</v>
      </c>
      <c r="P106" s="13">
        <v>1.622737419281502E-2</v>
      </c>
      <c r="Q106" s="13">
        <v>4.9989586587411781E-2</v>
      </c>
      <c r="R106" s="13">
        <v>3.449985553215739E-2</v>
      </c>
      <c r="S106" s="13">
        <v>5.7234600940083875E-2</v>
      </c>
      <c r="T106" s="13">
        <v>1.1934241343801069E-2</v>
      </c>
      <c r="U106" s="13">
        <v>3.1921187847161761E-2</v>
      </c>
      <c r="V106" s="13">
        <v>3.7785203377633296E-2</v>
      </c>
      <c r="W106" s="13">
        <v>4.3817804600413332E-2</v>
      </c>
      <c r="X106" s="15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274</v>
      </c>
      <c r="C107" s="28"/>
      <c r="D107" s="13">
        <v>2.4095103011393615E-2</v>
      </c>
      <c r="E107" s="13">
        <v>9.8324815175978131E-2</v>
      </c>
      <c r="F107" s="13">
        <v>-1.6541853199875778E-2</v>
      </c>
      <c r="G107" s="13" t="s">
        <v>770</v>
      </c>
      <c r="H107" s="13">
        <v>1.0348860017952211E-2</v>
      </c>
      <c r="I107" s="13">
        <v>2.272047871204963E-2</v>
      </c>
      <c r="J107" s="13">
        <v>7.4956202087127499E-2</v>
      </c>
      <c r="K107" s="13">
        <v>-3.6388366159748942E-2</v>
      </c>
      <c r="L107" s="13">
        <v>-1.4394377370242406E-2</v>
      </c>
      <c r="M107" s="13">
        <v>0.1546844114490884</v>
      </c>
      <c r="N107" s="13">
        <v>-0.40891155128201417</v>
      </c>
      <c r="O107" s="13">
        <v>1.7221981514673024E-2</v>
      </c>
      <c r="P107" s="13">
        <v>8.3263886425166689E-4</v>
      </c>
      <c r="Q107" s="13">
        <v>-0.32643409332136508</v>
      </c>
      <c r="R107" s="13">
        <v>-2.4016747465651522E-2</v>
      </c>
      <c r="S107" s="13">
        <v>0.10657256097204315</v>
      </c>
      <c r="T107" s="13">
        <v>-4.7385360554502043E-2</v>
      </c>
      <c r="U107" s="13">
        <v>-0.16010455310072247</v>
      </c>
      <c r="V107" s="13">
        <v>0.12719192546220515</v>
      </c>
      <c r="W107" s="13">
        <v>3.096822450811465E-2</v>
      </c>
      <c r="X107" s="15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275</v>
      </c>
      <c r="C108" s="46"/>
      <c r="D108" s="44">
        <v>0.69</v>
      </c>
      <c r="E108" s="44">
        <v>2.34</v>
      </c>
      <c r="F108" s="44">
        <v>0.22</v>
      </c>
      <c r="G108" s="44">
        <v>3.76</v>
      </c>
      <c r="H108" s="44">
        <v>0.38</v>
      </c>
      <c r="I108" s="44">
        <v>0.66</v>
      </c>
      <c r="J108" s="44">
        <v>1.82</v>
      </c>
      <c r="K108" s="44">
        <v>0.66</v>
      </c>
      <c r="L108" s="44">
        <v>0.17</v>
      </c>
      <c r="M108" s="44" t="s">
        <v>276</v>
      </c>
      <c r="N108" s="44" t="s">
        <v>276</v>
      </c>
      <c r="O108" s="44" t="s">
        <v>276</v>
      </c>
      <c r="P108" s="44">
        <v>0.17</v>
      </c>
      <c r="Q108" s="44" t="s">
        <v>276</v>
      </c>
      <c r="R108" s="44">
        <v>0.38</v>
      </c>
      <c r="S108" s="44">
        <v>2.5299999999999998</v>
      </c>
      <c r="T108" s="44">
        <v>0.91</v>
      </c>
      <c r="U108" s="44">
        <v>3.42</v>
      </c>
      <c r="V108" s="44" t="s">
        <v>276</v>
      </c>
      <c r="W108" s="44" t="s">
        <v>276</v>
      </c>
      <c r="X108" s="15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 t="s">
        <v>337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BM109" s="55"/>
    </row>
    <row r="110" spans="1:65">
      <c r="BM110" s="55"/>
    </row>
    <row r="111" spans="1:65" ht="15">
      <c r="B111" s="8" t="s">
        <v>638</v>
      </c>
      <c r="BM111" s="27" t="s">
        <v>67</v>
      </c>
    </row>
    <row r="112" spans="1:65" ht="15">
      <c r="A112" s="24" t="s">
        <v>16</v>
      </c>
      <c r="B112" s="18" t="s">
        <v>114</v>
      </c>
      <c r="C112" s="15" t="s">
        <v>115</v>
      </c>
      <c r="D112" s="16" t="s">
        <v>240</v>
      </c>
      <c r="E112" s="17" t="s">
        <v>240</v>
      </c>
      <c r="F112" s="17" t="s">
        <v>240</v>
      </c>
      <c r="G112" s="17" t="s">
        <v>240</v>
      </c>
      <c r="H112" s="17" t="s">
        <v>240</v>
      </c>
      <c r="I112" s="17" t="s">
        <v>240</v>
      </c>
      <c r="J112" s="17" t="s">
        <v>240</v>
      </c>
      <c r="K112" s="17" t="s">
        <v>240</v>
      </c>
      <c r="L112" s="17" t="s">
        <v>240</v>
      </c>
      <c r="M112" s="17" t="s">
        <v>240</v>
      </c>
      <c r="N112" s="17" t="s">
        <v>240</v>
      </c>
      <c r="O112" s="17" t="s">
        <v>240</v>
      </c>
      <c r="P112" s="17" t="s">
        <v>240</v>
      </c>
      <c r="Q112" s="17" t="s">
        <v>240</v>
      </c>
      <c r="R112" s="17" t="s">
        <v>240</v>
      </c>
      <c r="S112" s="17" t="s">
        <v>240</v>
      </c>
      <c r="T112" s="17" t="s">
        <v>240</v>
      </c>
      <c r="U112" s="17" t="s">
        <v>240</v>
      </c>
      <c r="V112" s="17" t="s">
        <v>240</v>
      </c>
      <c r="W112" s="17" t="s">
        <v>240</v>
      </c>
      <c r="X112" s="17" t="s">
        <v>240</v>
      </c>
      <c r="Y112" s="17" t="s">
        <v>240</v>
      </c>
      <c r="Z112" s="17" t="s">
        <v>240</v>
      </c>
      <c r="AA112" s="17" t="s">
        <v>240</v>
      </c>
      <c r="AB112" s="15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241</v>
      </c>
      <c r="C113" s="9" t="s">
        <v>241</v>
      </c>
      <c r="D113" s="151" t="s">
        <v>243</v>
      </c>
      <c r="E113" s="152" t="s">
        <v>244</v>
      </c>
      <c r="F113" s="152" t="s">
        <v>245</v>
      </c>
      <c r="G113" s="152" t="s">
        <v>246</v>
      </c>
      <c r="H113" s="152" t="s">
        <v>248</v>
      </c>
      <c r="I113" s="152" t="s">
        <v>249</v>
      </c>
      <c r="J113" s="152" t="s">
        <v>250</v>
      </c>
      <c r="K113" s="152" t="s">
        <v>251</v>
      </c>
      <c r="L113" s="152" t="s">
        <v>252</v>
      </c>
      <c r="M113" s="152" t="s">
        <v>253</v>
      </c>
      <c r="N113" s="152" t="s">
        <v>254</v>
      </c>
      <c r="O113" s="152" t="s">
        <v>255</v>
      </c>
      <c r="P113" s="152" t="s">
        <v>256</v>
      </c>
      <c r="Q113" s="152" t="s">
        <v>257</v>
      </c>
      <c r="R113" s="152" t="s">
        <v>258</v>
      </c>
      <c r="S113" s="152" t="s">
        <v>259</v>
      </c>
      <c r="T113" s="152" t="s">
        <v>261</v>
      </c>
      <c r="U113" s="152" t="s">
        <v>279</v>
      </c>
      <c r="V113" s="152" t="s">
        <v>280</v>
      </c>
      <c r="W113" s="152" t="s">
        <v>262</v>
      </c>
      <c r="X113" s="152" t="s">
        <v>263</v>
      </c>
      <c r="Y113" s="152" t="s">
        <v>281</v>
      </c>
      <c r="Z113" s="152" t="s">
        <v>264</v>
      </c>
      <c r="AA113" s="152" t="s">
        <v>265</v>
      </c>
      <c r="AB113" s="15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282</v>
      </c>
      <c r="E114" s="11" t="s">
        <v>285</v>
      </c>
      <c r="F114" s="11" t="s">
        <v>285</v>
      </c>
      <c r="G114" s="11" t="s">
        <v>282</v>
      </c>
      <c r="H114" s="11" t="s">
        <v>284</v>
      </c>
      <c r="I114" s="11" t="s">
        <v>282</v>
      </c>
      <c r="J114" s="11" t="s">
        <v>282</v>
      </c>
      <c r="K114" s="11" t="s">
        <v>282</v>
      </c>
      <c r="L114" s="11" t="s">
        <v>282</v>
      </c>
      <c r="M114" s="11" t="s">
        <v>282</v>
      </c>
      <c r="N114" s="11" t="s">
        <v>282</v>
      </c>
      <c r="O114" s="11" t="s">
        <v>284</v>
      </c>
      <c r="P114" s="11" t="s">
        <v>285</v>
      </c>
      <c r="Q114" s="11" t="s">
        <v>282</v>
      </c>
      <c r="R114" s="11" t="s">
        <v>284</v>
      </c>
      <c r="S114" s="11" t="s">
        <v>285</v>
      </c>
      <c r="T114" s="11" t="s">
        <v>285</v>
      </c>
      <c r="U114" s="11" t="s">
        <v>285</v>
      </c>
      <c r="V114" s="11" t="s">
        <v>282</v>
      </c>
      <c r="W114" s="11" t="s">
        <v>285</v>
      </c>
      <c r="X114" s="11" t="s">
        <v>285</v>
      </c>
      <c r="Y114" s="11" t="s">
        <v>285</v>
      </c>
      <c r="Z114" s="11" t="s">
        <v>285</v>
      </c>
      <c r="AA114" s="11" t="s">
        <v>282</v>
      </c>
      <c r="AB114" s="15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 t="s">
        <v>331</v>
      </c>
      <c r="E115" s="25" t="s">
        <v>331</v>
      </c>
      <c r="F115" s="25" t="s">
        <v>331</v>
      </c>
      <c r="G115" s="25" t="s">
        <v>332</v>
      </c>
      <c r="H115" s="25" t="s">
        <v>333</v>
      </c>
      <c r="I115" s="25" t="s">
        <v>332</v>
      </c>
      <c r="J115" s="25" t="s">
        <v>332</v>
      </c>
      <c r="K115" s="25" t="s">
        <v>332</v>
      </c>
      <c r="L115" s="25" t="s">
        <v>332</v>
      </c>
      <c r="M115" s="25" t="s">
        <v>332</v>
      </c>
      <c r="N115" s="25" t="s">
        <v>333</v>
      </c>
      <c r="O115" s="25" t="s">
        <v>332</v>
      </c>
      <c r="P115" s="25" t="s">
        <v>333</v>
      </c>
      <c r="Q115" s="25" t="s">
        <v>334</v>
      </c>
      <c r="R115" s="25" t="s">
        <v>333</v>
      </c>
      <c r="S115" s="25" t="s">
        <v>334</v>
      </c>
      <c r="T115" s="25" t="s">
        <v>334</v>
      </c>
      <c r="U115" s="25" t="s">
        <v>335</v>
      </c>
      <c r="V115" s="25" t="s">
        <v>332</v>
      </c>
      <c r="W115" s="25" t="s">
        <v>333</v>
      </c>
      <c r="X115" s="25" t="s">
        <v>333</v>
      </c>
      <c r="Y115" s="25" t="s">
        <v>332</v>
      </c>
      <c r="Z115" s="25" t="s">
        <v>332</v>
      </c>
      <c r="AA115" s="25" t="s">
        <v>119</v>
      </c>
      <c r="AB115" s="15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8">
        <v>1</v>
      </c>
      <c r="C116" s="14">
        <v>1</v>
      </c>
      <c r="D116" s="21">
        <v>1.03</v>
      </c>
      <c r="E116" s="21">
        <v>0.97000000000000008</v>
      </c>
      <c r="F116" s="21">
        <v>1.1011210071953597</v>
      </c>
      <c r="G116" s="21">
        <v>0.94</v>
      </c>
      <c r="H116" s="146" t="s">
        <v>107</v>
      </c>
      <c r="I116" s="21">
        <v>0.89</v>
      </c>
      <c r="J116" s="21">
        <v>1.01</v>
      </c>
      <c r="K116" s="21">
        <v>1.18</v>
      </c>
      <c r="L116" s="21">
        <v>0.92</v>
      </c>
      <c r="M116" s="21">
        <v>0.83</v>
      </c>
      <c r="N116" s="21">
        <v>0.97000000000000008</v>
      </c>
      <c r="O116" s="146" t="s">
        <v>106</v>
      </c>
      <c r="P116" s="21">
        <v>1.03</v>
      </c>
      <c r="Q116" s="21">
        <v>0.9078106845511722</v>
      </c>
      <c r="R116" s="146" t="s">
        <v>107</v>
      </c>
      <c r="S116" s="21">
        <v>0.88</v>
      </c>
      <c r="T116" s="146" t="s">
        <v>107</v>
      </c>
      <c r="U116" s="21">
        <v>0.87</v>
      </c>
      <c r="V116" s="21">
        <v>0.76</v>
      </c>
      <c r="W116" s="21" t="s">
        <v>276</v>
      </c>
      <c r="X116" s="21">
        <v>0.92</v>
      </c>
      <c r="Y116" s="21">
        <v>1.03</v>
      </c>
      <c r="Z116" s="21">
        <v>0.89</v>
      </c>
      <c r="AA116" s="21">
        <v>0.9900000000000001</v>
      </c>
      <c r="AB116" s="15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1</v>
      </c>
      <c r="E117" s="11">
        <v>0.98</v>
      </c>
      <c r="F117" s="11">
        <v>0.92914573206907625</v>
      </c>
      <c r="G117" s="11">
        <v>0.92</v>
      </c>
      <c r="H117" s="148" t="s">
        <v>107</v>
      </c>
      <c r="I117" s="11">
        <v>0.9</v>
      </c>
      <c r="J117" s="11">
        <v>1.17</v>
      </c>
      <c r="K117" s="11">
        <v>0.97000000000000008</v>
      </c>
      <c r="L117" s="11">
        <v>0.95</v>
      </c>
      <c r="M117" s="11">
        <v>0.89</v>
      </c>
      <c r="N117" s="11">
        <v>1.03</v>
      </c>
      <c r="O117" s="148">
        <v>7</v>
      </c>
      <c r="P117" s="11">
        <v>1.01</v>
      </c>
      <c r="Q117" s="11">
        <v>1.0081523060581492</v>
      </c>
      <c r="R117" s="148">
        <v>7</v>
      </c>
      <c r="S117" s="11">
        <v>0.94</v>
      </c>
      <c r="T117" s="148" t="s">
        <v>107</v>
      </c>
      <c r="U117" s="11">
        <v>0.93</v>
      </c>
      <c r="V117" s="11">
        <v>0.81</v>
      </c>
      <c r="W117" s="11" t="s">
        <v>276</v>
      </c>
      <c r="X117" s="11">
        <v>0.81</v>
      </c>
      <c r="Y117" s="11">
        <v>1.07</v>
      </c>
      <c r="Z117" s="149">
        <v>1.45</v>
      </c>
      <c r="AA117" s="11">
        <v>1.08</v>
      </c>
      <c r="AB117" s="15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3</v>
      </c>
      <c r="D118" s="11">
        <v>1.02</v>
      </c>
      <c r="E118" s="11">
        <v>0.96</v>
      </c>
      <c r="F118" s="11">
        <v>0.79668689104475543</v>
      </c>
      <c r="G118" s="149">
        <v>1.24</v>
      </c>
      <c r="H118" s="148" t="s">
        <v>107</v>
      </c>
      <c r="I118" s="11">
        <v>0.89</v>
      </c>
      <c r="J118" s="11">
        <v>0.85</v>
      </c>
      <c r="K118" s="11">
        <v>0.97000000000000008</v>
      </c>
      <c r="L118" s="11">
        <v>1.1499999999999999</v>
      </c>
      <c r="M118" s="11">
        <v>0.94</v>
      </c>
      <c r="N118" s="11">
        <v>0.97000000000000008</v>
      </c>
      <c r="O118" s="148" t="s">
        <v>106</v>
      </c>
      <c r="P118" s="149">
        <v>1.1000000000000001</v>
      </c>
      <c r="Q118" s="11">
        <v>0.85270938182763256</v>
      </c>
      <c r="R118" s="148" t="s">
        <v>107</v>
      </c>
      <c r="S118" s="11">
        <v>0.94</v>
      </c>
      <c r="T118" s="148" t="s">
        <v>107</v>
      </c>
      <c r="U118" s="11">
        <v>0.83</v>
      </c>
      <c r="V118" s="11">
        <v>0.83</v>
      </c>
      <c r="W118" s="11" t="s">
        <v>276</v>
      </c>
      <c r="X118" s="11">
        <v>0.97000000000000008</v>
      </c>
      <c r="Y118" s="11">
        <v>0.94</v>
      </c>
      <c r="Z118" s="11">
        <v>1.1599999999999999</v>
      </c>
      <c r="AA118" s="11">
        <v>1.01</v>
      </c>
      <c r="AB118" s="15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0.98</v>
      </c>
      <c r="E119" s="11">
        <v>0.96</v>
      </c>
      <c r="F119" s="11">
        <v>0.84067686849954493</v>
      </c>
      <c r="G119" s="11">
        <v>0.9900000000000001</v>
      </c>
      <c r="H119" s="148" t="s">
        <v>107</v>
      </c>
      <c r="I119" s="11">
        <v>0.96</v>
      </c>
      <c r="J119" s="11">
        <v>0.91</v>
      </c>
      <c r="K119" s="11">
        <v>1.1299999999999999</v>
      </c>
      <c r="L119" s="11">
        <v>0.87</v>
      </c>
      <c r="M119" s="11">
        <v>0.83</v>
      </c>
      <c r="N119" s="11">
        <v>0.86</v>
      </c>
      <c r="O119" s="148" t="s">
        <v>106</v>
      </c>
      <c r="P119" s="11">
        <v>1</v>
      </c>
      <c r="Q119" s="11">
        <v>0.85106204164806165</v>
      </c>
      <c r="R119" s="148" t="s">
        <v>107</v>
      </c>
      <c r="S119" s="11">
        <v>1.03</v>
      </c>
      <c r="T119" s="148" t="s">
        <v>107</v>
      </c>
      <c r="U119" s="11">
        <v>0.92</v>
      </c>
      <c r="V119" s="11">
        <v>0.78</v>
      </c>
      <c r="W119" s="11" t="s">
        <v>276</v>
      </c>
      <c r="X119" s="11">
        <v>0.72</v>
      </c>
      <c r="Y119" s="11">
        <v>1.03</v>
      </c>
      <c r="Z119" s="11">
        <v>0.95</v>
      </c>
      <c r="AA119" s="11">
        <v>1.03</v>
      </c>
      <c r="AB119" s="15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0.95816107788254212</v>
      </c>
    </row>
    <row r="120" spans="1:65">
      <c r="A120" s="29"/>
      <c r="B120" s="19">
        <v>1</v>
      </c>
      <c r="C120" s="9">
        <v>5</v>
      </c>
      <c r="D120" s="11">
        <v>1.07</v>
      </c>
      <c r="E120" s="11">
        <v>0.97000000000000008</v>
      </c>
      <c r="F120" s="11">
        <v>0.96288453165946009</v>
      </c>
      <c r="G120" s="11">
        <v>0.9900000000000001</v>
      </c>
      <c r="H120" s="148" t="s">
        <v>107</v>
      </c>
      <c r="I120" s="11">
        <v>1.03</v>
      </c>
      <c r="J120" s="11">
        <v>1.1399999999999999</v>
      </c>
      <c r="K120" s="11">
        <v>0.9</v>
      </c>
      <c r="L120" s="11">
        <v>0.77</v>
      </c>
      <c r="M120" s="11">
        <v>0.88</v>
      </c>
      <c r="N120" s="11">
        <v>0.89</v>
      </c>
      <c r="O120" s="148" t="s">
        <v>106</v>
      </c>
      <c r="P120" s="11">
        <v>1.04</v>
      </c>
      <c r="Q120" s="11">
        <v>0.94460419894781644</v>
      </c>
      <c r="R120" s="148" t="s">
        <v>107</v>
      </c>
      <c r="S120" s="11">
        <v>1.02</v>
      </c>
      <c r="T120" s="148" t="s">
        <v>107</v>
      </c>
      <c r="U120" s="11">
        <v>0.88</v>
      </c>
      <c r="V120" s="11">
        <v>0.8</v>
      </c>
      <c r="W120" s="11" t="s">
        <v>276</v>
      </c>
      <c r="X120" s="149">
        <v>6.2</v>
      </c>
      <c r="Y120" s="11">
        <v>1.0900000000000001</v>
      </c>
      <c r="Z120" s="11">
        <v>1</v>
      </c>
      <c r="AA120" s="11">
        <v>1.06</v>
      </c>
      <c r="AB120" s="15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78</v>
      </c>
    </row>
    <row r="121" spans="1:65">
      <c r="A121" s="29"/>
      <c r="B121" s="19">
        <v>1</v>
      </c>
      <c r="C121" s="9">
        <v>6</v>
      </c>
      <c r="D121" s="11">
        <v>1.1200000000000001</v>
      </c>
      <c r="E121" s="11">
        <v>0.96</v>
      </c>
      <c r="F121" s="11">
        <v>1.0527530642923755</v>
      </c>
      <c r="G121" s="11">
        <v>0.91</v>
      </c>
      <c r="H121" s="148" t="s">
        <v>107</v>
      </c>
      <c r="I121" s="11">
        <v>0.9900000000000001</v>
      </c>
      <c r="J121" s="11">
        <v>1.24</v>
      </c>
      <c r="K121" s="11">
        <v>1.04</v>
      </c>
      <c r="L121" s="11">
        <v>1</v>
      </c>
      <c r="M121" s="11">
        <v>0.88</v>
      </c>
      <c r="N121" s="11">
        <v>0.78</v>
      </c>
      <c r="O121" s="148" t="s">
        <v>106</v>
      </c>
      <c r="P121" s="11">
        <v>1.03</v>
      </c>
      <c r="Q121" s="11">
        <v>0.99875617081638723</v>
      </c>
      <c r="R121" s="148" t="s">
        <v>107</v>
      </c>
      <c r="S121" s="11">
        <v>1</v>
      </c>
      <c r="T121" s="148" t="s">
        <v>107</v>
      </c>
      <c r="U121" s="11">
        <v>0.89</v>
      </c>
      <c r="V121" s="11">
        <v>0.83</v>
      </c>
      <c r="W121" s="11" t="s">
        <v>276</v>
      </c>
      <c r="X121" s="11">
        <v>0.9900000000000001</v>
      </c>
      <c r="Y121" s="11">
        <v>0.84</v>
      </c>
      <c r="Z121" s="11">
        <v>1.1000000000000001</v>
      </c>
      <c r="AA121" s="11">
        <v>1.03</v>
      </c>
      <c r="AB121" s="15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20" t="s">
        <v>271</v>
      </c>
      <c r="C122" s="12"/>
      <c r="D122" s="22">
        <v>1.0366666666666668</v>
      </c>
      <c r="E122" s="22">
        <v>0.96666666666666667</v>
      </c>
      <c r="F122" s="22">
        <v>0.94721134912676208</v>
      </c>
      <c r="G122" s="22">
        <v>0.99833333333333341</v>
      </c>
      <c r="H122" s="22" t="s">
        <v>770</v>
      </c>
      <c r="I122" s="22">
        <v>0.94333333333333336</v>
      </c>
      <c r="J122" s="22">
        <v>1.0533333333333335</v>
      </c>
      <c r="K122" s="22">
        <v>1.0316666666666667</v>
      </c>
      <c r="L122" s="22">
        <v>0.94333333333333336</v>
      </c>
      <c r="M122" s="22">
        <v>0.875</v>
      </c>
      <c r="N122" s="22">
        <v>0.91666666666666663</v>
      </c>
      <c r="O122" s="22">
        <v>7</v>
      </c>
      <c r="P122" s="22">
        <v>1.0350000000000001</v>
      </c>
      <c r="Q122" s="22">
        <v>0.92718246397486981</v>
      </c>
      <c r="R122" s="22">
        <v>7</v>
      </c>
      <c r="S122" s="22">
        <v>0.96833333333333338</v>
      </c>
      <c r="T122" s="22" t="s">
        <v>770</v>
      </c>
      <c r="U122" s="22">
        <v>0.8866666666666666</v>
      </c>
      <c r="V122" s="22">
        <v>0.80166666666666664</v>
      </c>
      <c r="W122" s="22" t="s">
        <v>770</v>
      </c>
      <c r="X122" s="22">
        <v>1.7683333333333335</v>
      </c>
      <c r="Y122" s="22">
        <v>1</v>
      </c>
      <c r="Z122" s="22">
        <v>1.0916666666666668</v>
      </c>
      <c r="AA122" s="22">
        <v>1.0333333333333334</v>
      </c>
      <c r="AB122" s="15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272</v>
      </c>
      <c r="C123" s="28"/>
      <c r="D123" s="11">
        <v>1.0249999999999999</v>
      </c>
      <c r="E123" s="11">
        <v>0.96500000000000008</v>
      </c>
      <c r="F123" s="11">
        <v>0.94601513186426822</v>
      </c>
      <c r="G123" s="11">
        <v>0.96500000000000008</v>
      </c>
      <c r="H123" s="11" t="s">
        <v>770</v>
      </c>
      <c r="I123" s="11">
        <v>0.92999999999999994</v>
      </c>
      <c r="J123" s="11">
        <v>1.075</v>
      </c>
      <c r="K123" s="11">
        <v>1.0050000000000001</v>
      </c>
      <c r="L123" s="11">
        <v>0.93500000000000005</v>
      </c>
      <c r="M123" s="11">
        <v>0.88</v>
      </c>
      <c r="N123" s="11">
        <v>0.93</v>
      </c>
      <c r="O123" s="11">
        <v>7</v>
      </c>
      <c r="P123" s="11">
        <v>1.03</v>
      </c>
      <c r="Q123" s="11">
        <v>0.92620744174949432</v>
      </c>
      <c r="R123" s="11">
        <v>7</v>
      </c>
      <c r="S123" s="11">
        <v>0.97</v>
      </c>
      <c r="T123" s="11" t="s">
        <v>770</v>
      </c>
      <c r="U123" s="11">
        <v>0.88500000000000001</v>
      </c>
      <c r="V123" s="11">
        <v>0.80500000000000005</v>
      </c>
      <c r="W123" s="11" t="s">
        <v>770</v>
      </c>
      <c r="X123" s="11">
        <v>0.94500000000000006</v>
      </c>
      <c r="Y123" s="11">
        <v>1.03</v>
      </c>
      <c r="Z123" s="11">
        <v>1.05</v>
      </c>
      <c r="AA123" s="11">
        <v>1.03</v>
      </c>
      <c r="AB123" s="15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273</v>
      </c>
      <c r="C124" s="28"/>
      <c r="D124" s="23">
        <v>5.0859282994028449E-2</v>
      </c>
      <c r="E124" s="23">
        <v>8.1649658092772855E-3</v>
      </c>
      <c r="F124" s="23">
        <v>0.11781889466521031</v>
      </c>
      <c r="G124" s="23">
        <v>0.12319361455313553</v>
      </c>
      <c r="H124" s="23" t="s">
        <v>770</v>
      </c>
      <c r="I124" s="23">
        <v>5.9217114643206559E-2</v>
      </c>
      <c r="J124" s="23">
        <v>0.15474710551950993</v>
      </c>
      <c r="K124" s="23">
        <v>0.10647378394077414</v>
      </c>
      <c r="L124" s="23">
        <v>0.12801041624284545</v>
      </c>
      <c r="M124" s="23">
        <v>4.1352146256270671E-2</v>
      </c>
      <c r="N124" s="23">
        <v>9.0700973901423301E-2</v>
      </c>
      <c r="O124" s="23" t="s">
        <v>770</v>
      </c>
      <c r="P124" s="23">
        <v>3.5071355833500399E-2</v>
      </c>
      <c r="Q124" s="23">
        <v>6.8845119195561633E-2</v>
      </c>
      <c r="R124" s="23" t="s">
        <v>770</v>
      </c>
      <c r="S124" s="23">
        <v>5.8109092805400685E-2</v>
      </c>
      <c r="T124" s="23" t="s">
        <v>770</v>
      </c>
      <c r="U124" s="23">
        <v>3.6147844564602592E-2</v>
      </c>
      <c r="V124" s="23">
        <v>2.7868739954771286E-2</v>
      </c>
      <c r="W124" s="23" t="s">
        <v>770</v>
      </c>
      <c r="X124" s="23">
        <v>2.173471110152299</v>
      </c>
      <c r="Y124" s="23">
        <v>9.3808315196468636E-2</v>
      </c>
      <c r="Z124" s="23">
        <v>0.20113842662869327</v>
      </c>
      <c r="AA124" s="23">
        <v>3.2659863237109045E-2</v>
      </c>
      <c r="AB124" s="15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87</v>
      </c>
      <c r="C125" s="28"/>
      <c r="D125" s="13">
        <v>4.9060401601956696E-2</v>
      </c>
      <c r="E125" s="13">
        <v>8.4465163544247789E-3</v>
      </c>
      <c r="F125" s="13">
        <v>0.12438501161734181</v>
      </c>
      <c r="G125" s="13">
        <v>0.12339928001983524</v>
      </c>
      <c r="H125" s="13" t="s">
        <v>770</v>
      </c>
      <c r="I125" s="13">
        <v>6.2774326476897416E-2</v>
      </c>
      <c r="J125" s="13">
        <v>0.14691180903750942</v>
      </c>
      <c r="K125" s="13">
        <v>0.1032056064046276</v>
      </c>
      <c r="L125" s="13">
        <v>0.13570008788994217</v>
      </c>
      <c r="M125" s="13">
        <v>4.7259595721452198E-2</v>
      </c>
      <c r="N125" s="13">
        <v>9.8946516983370883E-2</v>
      </c>
      <c r="O125" s="13" t="s">
        <v>770</v>
      </c>
      <c r="P125" s="13">
        <v>3.3885367955072847E-2</v>
      </c>
      <c r="Q125" s="13">
        <v>7.4251964279414578E-2</v>
      </c>
      <c r="R125" s="13" t="s">
        <v>770</v>
      </c>
      <c r="S125" s="13">
        <v>6.000939016048263E-2</v>
      </c>
      <c r="T125" s="13" t="s">
        <v>770</v>
      </c>
      <c r="U125" s="13">
        <v>4.0768245749551797E-2</v>
      </c>
      <c r="V125" s="13">
        <v>3.4763500983082687E-2</v>
      </c>
      <c r="W125" s="13" t="s">
        <v>770</v>
      </c>
      <c r="X125" s="13">
        <v>1.2291071310946082</v>
      </c>
      <c r="Y125" s="13">
        <v>9.3808315196468636E-2</v>
      </c>
      <c r="Z125" s="13">
        <v>0.18424894042323045</v>
      </c>
      <c r="AA125" s="13">
        <v>3.1606319261718425E-2</v>
      </c>
      <c r="AB125" s="15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274</v>
      </c>
      <c r="C126" s="28"/>
      <c r="D126" s="13">
        <v>8.1933602393467808E-2</v>
      </c>
      <c r="E126" s="13">
        <v>8.8769925855485265E-3</v>
      </c>
      <c r="F126" s="13">
        <v>-1.1427858017336812E-2</v>
      </c>
      <c r="G126" s="13">
        <v>4.1926411308178757E-2</v>
      </c>
      <c r="H126" s="13" t="s">
        <v>770</v>
      </c>
      <c r="I126" s="13">
        <v>-1.547521068375779E-2</v>
      </c>
      <c r="J126" s="13">
        <v>9.9328033300115193E-2</v>
      </c>
      <c r="K126" s="13">
        <v>7.6715273121473526E-2</v>
      </c>
      <c r="L126" s="13">
        <v>-1.547521068375779E-2</v>
      </c>
      <c r="M126" s="13">
        <v>-8.6792377401012089E-2</v>
      </c>
      <c r="N126" s="13">
        <v>-4.3306300134393627E-2</v>
      </c>
      <c r="O126" s="13">
        <v>6.3056609807919033</v>
      </c>
      <c r="P126" s="13">
        <v>8.0194159302803047E-2</v>
      </c>
      <c r="Q126" s="13">
        <v>-3.2331321552042769E-2</v>
      </c>
      <c r="R126" s="13">
        <v>6.3056609807919033</v>
      </c>
      <c r="S126" s="13">
        <v>1.0616435676213287E-2</v>
      </c>
      <c r="T126" s="13" t="s">
        <v>770</v>
      </c>
      <c r="U126" s="13">
        <v>-7.4616275766358986E-2</v>
      </c>
      <c r="V126" s="13">
        <v>-0.16332787339026067</v>
      </c>
      <c r="W126" s="13" t="s">
        <v>770</v>
      </c>
      <c r="X126" s="13">
        <v>0.84554911919528819</v>
      </c>
      <c r="Y126" s="13">
        <v>4.3665854398843296E-2</v>
      </c>
      <c r="Z126" s="13">
        <v>0.13933522438540402</v>
      </c>
      <c r="AA126" s="13">
        <v>7.8454716212138287E-2</v>
      </c>
      <c r="AB126" s="15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275</v>
      </c>
      <c r="C127" s="46"/>
      <c r="D127" s="44">
        <v>0.47</v>
      </c>
      <c r="E127" s="44">
        <v>0.39</v>
      </c>
      <c r="F127" s="44">
        <v>0.63</v>
      </c>
      <c r="G127" s="44">
        <v>0</v>
      </c>
      <c r="H127" s="44">
        <v>18.41</v>
      </c>
      <c r="I127" s="44">
        <v>0.67</v>
      </c>
      <c r="J127" s="44">
        <v>0.67</v>
      </c>
      <c r="K127" s="44">
        <v>0.41</v>
      </c>
      <c r="L127" s="44">
        <v>0.67</v>
      </c>
      <c r="M127" s="44">
        <v>1.51</v>
      </c>
      <c r="N127" s="44">
        <v>1</v>
      </c>
      <c r="O127" s="44" t="s">
        <v>276</v>
      </c>
      <c r="P127" s="44">
        <v>0.45</v>
      </c>
      <c r="Q127" s="44">
        <v>0.87</v>
      </c>
      <c r="R127" s="44" t="s">
        <v>276</v>
      </c>
      <c r="S127" s="44">
        <v>0.37</v>
      </c>
      <c r="T127" s="44">
        <v>18.41</v>
      </c>
      <c r="U127" s="44">
        <v>1.37</v>
      </c>
      <c r="V127" s="44">
        <v>2.41</v>
      </c>
      <c r="W127" s="44" t="s">
        <v>276</v>
      </c>
      <c r="X127" s="44">
        <v>9.44</v>
      </c>
      <c r="Y127" s="44">
        <v>0.02</v>
      </c>
      <c r="Z127" s="44">
        <v>1.1399999999999999</v>
      </c>
      <c r="AA127" s="44">
        <v>0.43</v>
      </c>
      <c r="AB127" s="15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 t="s">
        <v>338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BM128" s="55"/>
    </row>
    <row r="129" spans="1:65">
      <c r="BM129" s="55"/>
    </row>
    <row r="130" spans="1:65" ht="15">
      <c r="B130" s="8" t="s">
        <v>639</v>
      </c>
      <c r="BM130" s="27" t="s">
        <v>67</v>
      </c>
    </row>
    <row r="131" spans="1:65" ht="15">
      <c r="A131" s="24" t="s">
        <v>50</v>
      </c>
      <c r="B131" s="18" t="s">
        <v>114</v>
      </c>
      <c r="C131" s="15" t="s">
        <v>115</v>
      </c>
      <c r="D131" s="16" t="s">
        <v>240</v>
      </c>
      <c r="E131" s="17" t="s">
        <v>240</v>
      </c>
      <c r="F131" s="17" t="s">
        <v>240</v>
      </c>
      <c r="G131" s="17" t="s">
        <v>240</v>
      </c>
      <c r="H131" s="17" t="s">
        <v>240</v>
      </c>
      <c r="I131" s="17" t="s">
        <v>240</v>
      </c>
      <c r="J131" s="17" t="s">
        <v>240</v>
      </c>
      <c r="K131" s="17" t="s">
        <v>240</v>
      </c>
      <c r="L131" s="17" t="s">
        <v>240</v>
      </c>
      <c r="M131" s="17" t="s">
        <v>240</v>
      </c>
      <c r="N131" s="17" t="s">
        <v>240</v>
      </c>
      <c r="O131" s="17" t="s">
        <v>240</v>
      </c>
      <c r="P131" s="17" t="s">
        <v>240</v>
      </c>
      <c r="Q131" s="17" t="s">
        <v>240</v>
      </c>
      <c r="R131" s="17" t="s">
        <v>240</v>
      </c>
      <c r="S131" s="17" t="s">
        <v>240</v>
      </c>
      <c r="T131" s="17" t="s">
        <v>240</v>
      </c>
      <c r="U131" s="17" t="s">
        <v>240</v>
      </c>
      <c r="V131" s="17" t="s">
        <v>240</v>
      </c>
      <c r="W131" s="17" t="s">
        <v>240</v>
      </c>
      <c r="X131" s="17" t="s">
        <v>240</v>
      </c>
      <c r="Y131" s="17" t="s">
        <v>240</v>
      </c>
      <c r="Z131" s="17" t="s">
        <v>240</v>
      </c>
      <c r="AA131" s="17" t="s">
        <v>240</v>
      </c>
      <c r="AB131" s="17" t="s">
        <v>240</v>
      </c>
      <c r="AC131" s="15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241</v>
      </c>
      <c r="C132" s="9" t="s">
        <v>241</v>
      </c>
      <c r="D132" s="151" t="s">
        <v>243</v>
      </c>
      <c r="E132" s="152" t="s">
        <v>244</v>
      </c>
      <c r="F132" s="152" t="s">
        <v>245</v>
      </c>
      <c r="G132" s="152" t="s">
        <v>246</v>
      </c>
      <c r="H132" s="152" t="s">
        <v>248</v>
      </c>
      <c r="I132" s="152" t="s">
        <v>249</v>
      </c>
      <c r="J132" s="152" t="s">
        <v>250</v>
      </c>
      <c r="K132" s="152" t="s">
        <v>251</v>
      </c>
      <c r="L132" s="152" t="s">
        <v>252</v>
      </c>
      <c r="M132" s="152" t="s">
        <v>253</v>
      </c>
      <c r="N132" s="152" t="s">
        <v>254</v>
      </c>
      <c r="O132" s="152" t="s">
        <v>255</v>
      </c>
      <c r="P132" s="152" t="s">
        <v>256</v>
      </c>
      <c r="Q132" s="152" t="s">
        <v>257</v>
      </c>
      <c r="R132" s="152" t="s">
        <v>258</v>
      </c>
      <c r="S132" s="152" t="s">
        <v>259</v>
      </c>
      <c r="T132" s="152" t="s">
        <v>261</v>
      </c>
      <c r="U132" s="152" t="s">
        <v>279</v>
      </c>
      <c r="V132" s="152" t="s">
        <v>308</v>
      </c>
      <c r="W132" s="152" t="s">
        <v>280</v>
      </c>
      <c r="X132" s="152" t="s">
        <v>262</v>
      </c>
      <c r="Y132" s="152" t="s">
        <v>263</v>
      </c>
      <c r="Z132" s="152" t="s">
        <v>281</v>
      </c>
      <c r="AA132" s="152" t="s">
        <v>264</v>
      </c>
      <c r="AB132" s="152" t="s">
        <v>265</v>
      </c>
      <c r="AC132" s="15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9"/>
      <c r="C133" s="9"/>
      <c r="D133" s="10" t="s">
        <v>284</v>
      </c>
      <c r="E133" s="11" t="s">
        <v>285</v>
      </c>
      <c r="F133" s="11" t="s">
        <v>285</v>
      </c>
      <c r="G133" s="11" t="s">
        <v>282</v>
      </c>
      <c r="H133" s="11" t="s">
        <v>284</v>
      </c>
      <c r="I133" s="11" t="s">
        <v>282</v>
      </c>
      <c r="J133" s="11" t="s">
        <v>282</v>
      </c>
      <c r="K133" s="11" t="s">
        <v>282</v>
      </c>
      <c r="L133" s="11" t="s">
        <v>282</v>
      </c>
      <c r="M133" s="11" t="s">
        <v>282</v>
      </c>
      <c r="N133" s="11" t="s">
        <v>282</v>
      </c>
      <c r="O133" s="11" t="s">
        <v>284</v>
      </c>
      <c r="P133" s="11" t="s">
        <v>285</v>
      </c>
      <c r="Q133" s="11" t="s">
        <v>282</v>
      </c>
      <c r="R133" s="11" t="s">
        <v>284</v>
      </c>
      <c r="S133" s="11" t="s">
        <v>285</v>
      </c>
      <c r="T133" s="11" t="s">
        <v>285</v>
      </c>
      <c r="U133" s="11" t="s">
        <v>285</v>
      </c>
      <c r="V133" s="11" t="s">
        <v>284</v>
      </c>
      <c r="W133" s="11" t="s">
        <v>282</v>
      </c>
      <c r="X133" s="11" t="s">
        <v>285</v>
      </c>
      <c r="Y133" s="11" t="s">
        <v>285</v>
      </c>
      <c r="Z133" s="11" t="s">
        <v>285</v>
      </c>
      <c r="AA133" s="11" t="s">
        <v>285</v>
      </c>
      <c r="AB133" s="11" t="s">
        <v>282</v>
      </c>
      <c r="AC133" s="15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9"/>
      <c r="C134" s="9"/>
      <c r="D134" s="25" t="s">
        <v>331</v>
      </c>
      <c r="E134" s="25" t="s">
        <v>331</v>
      </c>
      <c r="F134" s="25" t="s">
        <v>331</v>
      </c>
      <c r="G134" s="25" t="s">
        <v>332</v>
      </c>
      <c r="H134" s="25" t="s">
        <v>333</v>
      </c>
      <c r="I134" s="25" t="s">
        <v>332</v>
      </c>
      <c r="J134" s="25" t="s">
        <v>332</v>
      </c>
      <c r="K134" s="25" t="s">
        <v>332</v>
      </c>
      <c r="L134" s="25" t="s">
        <v>332</v>
      </c>
      <c r="M134" s="25" t="s">
        <v>332</v>
      </c>
      <c r="N134" s="25" t="s">
        <v>333</v>
      </c>
      <c r="O134" s="25" t="s">
        <v>332</v>
      </c>
      <c r="P134" s="25" t="s">
        <v>333</v>
      </c>
      <c r="Q134" s="25" t="s">
        <v>334</v>
      </c>
      <c r="R134" s="25" t="s">
        <v>333</v>
      </c>
      <c r="S134" s="25" t="s">
        <v>334</v>
      </c>
      <c r="T134" s="25" t="s">
        <v>334</v>
      </c>
      <c r="U134" s="25" t="s">
        <v>335</v>
      </c>
      <c r="V134" s="25" t="s">
        <v>333</v>
      </c>
      <c r="W134" s="25" t="s">
        <v>332</v>
      </c>
      <c r="X134" s="25" t="s">
        <v>333</v>
      </c>
      <c r="Y134" s="25" t="s">
        <v>333</v>
      </c>
      <c r="Z134" s="25" t="s">
        <v>332</v>
      </c>
      <c r="AA134" s="25" t="s">
        <v>332</v>
      </c>
      <c r="AB134" s="25" t="s">
        <v>119</v>
      </c>
      <c r="AC134" s="15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04">
        <v>0.69</v>
      </c>
      <c r="E135" s="204">
        <v>0.73</v>
      </c>
      <c r="F135" s="204">
        <v>0.68440580582981869</v>
      </c>
      <c r="G135" s="204">
        <v>0.65</v>
      </c>
      <c r="H135" s="205">
        <v>1.27</v>
      </c>
      <c r="I135" s="204">
        <v>0.71</v>
      </c>
      <c r="J135" s="204">
        <v>0.69</v>
      </c>
      <c r="K135" s="204">
        <v>0.74</v>
      </c>
      <c r="L135" s="204">
        <v>0.73</v>
      </c>
      <c r="M135" s="204">
        <v>0.71</v>
      </c>
      <c r="N135" s="204">
        <v>0.72</v>
      </c>
      <c r="O135" s="204">
        <v>0.75</v>
      </c>
      <c r="P135" s="204">
        <v>0.69</v>
      </c>
      <c r="Q135" s="204">
        <v>0.68571042344899991</v>
      </c>
      <c r="R135" s="204">
        <v>0.71399999999999997</v>
      </c>
      <c r="S135" s="204">
        <v>0.69</v>
      </c>
      <c r="T135" s="204">
        <v>0.7</v>
      </c>
      <c r="U135" s="204">
        <v>0.63</v>
      </c>
      <c r="V135" s="204">
        <v>0.73</v>
      </c>
      <c r="W135" s="204">
        <v>0.7</v>
      </c>
      <c r="X135" s="204">
        <v>0.71597699999999997</v>
      </c>
      <c r="Y135" s="204">
        <v>0.65</v>
      </c>
      <c r="Z135" s="205">
        <v>0.8</v>
      </c>
      <c r="AA135" s="204">
        <v>0.6411</v>
      </c>
      <c r="AB135" s="204">
        <v>0.69</v>
      </c>
      <c r="AC135" s="207"/>
      <c r="AD135" s="208"/>
      <c r="AE135" s="208"/>
      <c r="AF135" s="208"/>
      <c r="AG135" s="208"/>
      <c r="AH135" s="208"/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  <c r="BI135" s="208"/>
      <c r="BJ135" s="208"/>
      <c r="BK135" s="208"/>
      <c r="BL135" s="208"/>
      <c r="BM135" s="209">
        <v>1</v>
      </c>
    </row>
    <row r="136" spans="1:65">
      <c r="A136" s="29"/>
      <c r="B136" s="19">
        <v>1</v>
      </c>
      <c r="C136" s="9">
        <v>2</v>
      </c>
      <c r="D136" s="23">
        <v>0.68</v>
      </c>
      <c r="E136" s="23">
        <v>0.72</v>
      </c>
      <c r="F136" s="23">
        <v>0.65188131486609813</v>
      </c>
      <c r="G136" s="23">
        <v>0.65</v>
      </c>
      <c r="H136" s="211">
        <v>1.26</v>
      </c>
      <c r="I136" s="23">
        <v>0.71</v>
      </c>
      <c r="J136" s="23">
        <v>0.7</v>
      </c>
      <c r="K136" s="23">
        <v>0.73</v>
      </c>
      <c r="L136" s="23">
        <v>0.72</v>
      </c>
      <c r="M136" s="23">
        <v>0.71</v>
      </c>
      <c r="N136" s="23">
        <v>0.74</v>
      </c>
      <c r="O136" s="212">
        <v>0.79699999999999993</v>
      </c>
      <c r="P136" s="23">
        <v>0.69</v>
      </c>
      <c r="Q136" s="23">
        <v>0.698239038787</v>
      </c>
      <c r="R136" s="23">
        <v>0.69499999999999995</v>
      </c>
      <c r="S136" s="23">
        <v>0.67</v>
      </c>
      <c r="T136" s="23">
        <v>0.71</v>
      </c>
      <c r="U136" s="23">
        <v>0.629</v>
      </c>
      <c r="V136" s="23">
        <v>0.74</v>
      </c>
      <c r="W136" s="23">
        <v>0.72</v>
      </c>
      <c r="X136" s="23">
        <v>0.71176400000000006</v>
      </c>
      <c r="Y136" s="23">
        <v>0.64</v>
      </c>
      <c r="Z136" s="211">
        <v>0.79</v>
      </c>
      <c r="AA136" s="23">
        <v>0.65439999999999998</v>
      </c>
      <c r="AB136" s="23">
        <v>0.69</v>
      </c>
      <c r="AC136" s="207"/>
      <c r="AD136" s="208"/>
      <c r="AE136" s="208"/>
      <c r="AF136" s="208"/>
      <c r="AG136" s="208"/>
      <c r="AH136" s="208"/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08"/>
      <c r="BI136" s="208"/>
      <c r="BJ136" s="208"/>
      <c r="BK136" s="208"/>
      <c r="BL136" s="208"/>
      <c r="BM136" s="209">
        <v>17</v>
      </c>
    </row>
    <row r="137" spans="1:65">
      <c r="A137" s="29"/>
      <c r="B137" s="19">
        <v>1</v>
      </c>
      <c r="C137" s="9">
        <v>3</v>
      </c>
      <c r="D137" s="23">
        <v>0.67</v>
      </c>
      <c r="E137" s="23">
        <v>0.72</v>
      </c>
      <c r="F137" s="23">
        <v>0.65215951066912436</v>
      </c>
      <c r="G137" s="23">
        <v>0.66</v>
      </c>
      <c r="H137" s="212">
        <v>1.2</v>
      </c>
      <c r="I137" s="23">
        <v>0.71</v>
      </c>
      <c r="J137" s="23">
        <v>0.7</v>
      </c>
      <c r="K137" s="23">
        <v>0.75</v>
      </c>
      <c r="L137" s="23">
        <v>0.71</v>
      </c>
      <c r="M137" s="23">
        <v>0.71</v>
      </c>
      <c r="N137" s="23">
        <v>0.73</v>
      </c>
      <c r="O137" s="23">
        <v>0.747</v>
      </c>
      <c r="P137" s="23">
        <v>0.68</v>
      </c>
      <c r="Q137" s="23">
        <v>0.69321293432799991</v>
      </c>
      <c r="R137" s="23">
        <v>0.71299999999999997</v>
      </c>
      <c r="S137" s="23">
        <v>0.67</v>
      </c>
      <c r="T137" s="23">
        <v>0.71</v>
      </c>
      <c r="U137" s="23">
        <v>0.65700000000000003</v>
      </c>
      <c r="V137" s="23">
        <v>0.72899999999999998</v>
      </c>
      <c r="W137" s="23">
        <v>0.71</v>
      </c>
      <c r="X137" s="23">
        <v>0.72235700000000003</v>
      </c>
      <c r="Y137" s="23">
        <v>0.66</v>
      </c>
      <c r="Z137" s="211">
        <v>0.83</v>
      </c>
      <c r="AA137" s="23">
        <v>0.65429999999999999</v>
      </c>
      <c r="AB137" s="23">
        <v>0.7</v>
      </c>
      <c r="AC137" s="207"/>
      <c r="AD137" s="208"/>
      <c r="AE137" s="208"/>
      <c r="AF137" s="208"/>
      <c r="AG137" s="208"/>
      <c r="AH137" s="208"/>
      <c r="AI137" s="208"/>
      <c r="AJ137" s="208"/>
      <c r="AK137" s="208"/>
      <c r="AL137" s="208"/>
      <c r="AM137" s="208"/>
      <c r="AN137" s="208"/>
      <c r="AO137" s="208"/>
      <c r="AP137" s="208"/>
      <c r="AQ137" s="208"/>
      <c r="AR137" s="208"/>
      <c r="AS137" s="208"/>
      <c r="AT137" s="208"/>
      <c r="AU137" s="208"/>
      <c r="AV137" s="208"/>
      <c r="AW137" s="208"/>
      <c r="AX137" s="208"/>
      <c r="AY137" s="208"/>
      <c r="AZ137" s="208"/>
      <c r="BA137" s="208"/>
      <c r="BB137" s="208"/>
      <c r="BC137" s="208"/>
      <c r="BD137" s="208"/>
      <c r="BE137" s="208"/>
      <c r="BF137" s="208"/>
      <c r="BG137" s="208"/>
      <c r="BH137" s="208"/>
      <c r="BI137" s="208"/>
      <c r="BJ137" s="208"/>
      <c r="BK137" s="208"/>
      <c r="BL137" s="208"/>
      <c r="BM137" s="209">
        <v>16</v>
      </c>
    </row>
    <row r="138" spans="1:65">
      <c r="A138" s="29"/>
      <c r="B138" s="19">
        <v>1</v>
      </c>
      <c r="C138" s="9">
        <v>4</v>
      </c>
      <c r="D138" s="23">
        <v>0.68</v>
      </c>
      <c r="E138" s="23">
        <v>0.71000000000000008</v>
      </c>
      <c r="F138" s="23">
        <v>0.6533867844430078</v>
      </c>
      <c r="G138" s="23">
        <v>0.65</v>
      </c>
      <c r="H138" s="211">
        <v>1.27</v>
      </c>
      <c r="I138" s="23">
        <v>0.72</v>
      </c>
      <c r="J138" s="23">
        <v>0.69</v>
      </c>
      <c r="K138" s="23">
        <v>0.74</v>
      </c>
      <c r="L138" s="23">
        <v>0.71</v>
      </c>
      <c r="M138" s="23">
        <v>0.7</v>
      </c>
      <c r="N138" s="23">
        <v>0.71</v>
      </c>
      <c r="O138" s="23">
        <v>0.72</v>
      </c>
      <c r="P138" s="23">
        <v>0.67</v>
      </c>
      <c r="Q138" s="23">
        <v>0.69764627809299995</v>
      </c>
      <c r="R138" s="23">
        <v>0.70699999999999996</v>
      </c>
      <c r="S138" s="23">
        <v>0.68</v>
      </c>
      <c r="T138" s="23">
        <v>0.71</v>
      </c>
      <c r="U138" s="23">
        <v>0.64700000000000002</v>
      </c>
      <c r="V138" s="23">
        <v>0.70899999999999996</v>
      </c>
      <c r="W138" s="23">
        <v>0.7</v>
      </c>
      <c r="X138" s="23">
        <v>0.725518</v>
      </c>
      <c r="Y138" s="23">
        <v>0.65</v>
      </c>
      <c r="Z138" s="211">
        <v>0.8</v>
      </c>
      <c r="AA138" s="23">
        <v>0.65139999999999998</v>
      </c>
      <c r="AB138" s="23">
        <v>0.69</v>
      </c>
      <c r="AC138" s="207"/>
      <c r="AD138" s="208"/>
      <c r="AE138" s="208"/>
      <c r="AF138" s="208"/>
      <c r="AG138" s="208"/>
      <c r="AH138" s="208"/>
      <c r="AI138" s="208"/>
      <c r="AJ138" s="208"/>
      <c r="AK138" s="208"/>
      <c r="AL138" s="208"/>
      <c r="AM138" s="208"/>
      <c r="AN138" s="208"/>
      <c r="AO138" s="208"/>
      <c r="AP138" s="208"/>
      <c r="AQ138" s="208"/>
      <c r="AR138" s="208"/>
      <c r="AS138" s="208"/>
      <c r="AT138" s="208"/>
      <c r="AU138" s="208"/>
      <c r="AV138" s="208"/>
      <c r="AW138" s="208"/>
      <c r="AX138" s="208"/>
      <c r="AY138" s="208"/>
      <c r="AZ138" s="208"/>
      <c r="BA138" s="208"/>
      <c r="BB138" s="208"/>
      <c r="BC138" s="208"/>
      <c r="BD138" s="208"/>
      <c r="BE138" s="208"/>
      <c r="BF138" s="208"/>
      <c r="BG138" s="208"/>
      <c r="BH138" s="208"/>
      <c r="BI138" s="208"/>
      <c r="BJ138" s="208"/>
      <c r="BK138" s="208"/>
      <c r="BL138" s="208"/>
      <c r="BM138" s="209">
        <v>0.69545166747263587</v>
      </c>
    </row>
    <row r="139" spans="1:65">
      <c r="A139" s="29"/>
      <c r="B139" s="19">
        <v>1</v>
      </c>
      <c r="C139" s="9">
        <v>5</v>
      </c>
      <c r="D139" s="23">
        <v>0.68</v>
      </c>
      <c r="E139" s="23">
        <v>0.73</v>
      </c>
      <c r="F139" s="23">
        <v>0.67020826088214913</v>
      </c>
      <c r="G139" s="23">
        <v>0.66</v>
      </c>
      <c r="H139" s="211">
        <v>1.28</v>
      </c>
      <c r="I139" s="23">
        <v>0.71</v>
      </c>
      <c r="J139" s="23">
        <v>0.69</v>
      </c>
      <c r="K139" s="23">
        <v>0.73</v>
      </c>
      <c r="L139" s="23">
        <v>0.7</v>
      </c>
      <c r="M139" s="23">
        <v>0.71</v>
      </c>
      <c r="N139" s="23">
        <v>0.72</v>
      </c>
      <c r="O139" s="23">
        <v>0.71899999999999997</v>
      </c>
      <c r="P139" s="23">
        <v>0.68</v>
      </c>
      <c r="Q139" s="23">
        <v>0.69238484018599999</v>
      </c>
      <c r="R139" s="23">
        <v>0.72399999999999998</v>
      </c>
      <c r="S139" s="23">
        <v>0.67</v>
      </c>
      <c r="T139" s="23">
        <v>0.71</v>
      </c>
      <c r="U139" s="23">
        <v>0.67500000000000004</v>
      </c>
      <c r="V139" s="23">
        <v>0.72399999999999998</v>
      </c>
      <c r="W139" s="23">
        <v>0.69</v>
      </c>
      <c r="X139" s="23">
        <v>0.72065400000000002</v>
      </c>
      <c r="Y139" s="23">
        <v>0.64</v>
      </c>
      <c r="Z139" s="211">
        <v>0.77</v>
      </c>
      <c r="AA139" s="23">
        <v>0.66220000000000001</v>
      </c>
      <c r="AB139" s="23">
        <v>0.69</v>
      </c>
      <c r="AC139" s="207"/>
      <c r="AD139" s="208"/>
      <c r="AE139" s="208"/>
      <c r="AF139" s="208"/>
      <c r="AG139" s="208"/>
      <c r="AH139" s="208"/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8"/>
      <c r="BC139" s="208"/>
      <c r="BD139" s="208"/>
      <c r="BE139" s="208"/>
      <c r="BF139" s="208"/>
      <c r="BG139" s="208"/>
      <c r="BH139" s="208"/>
      <c r="BI139" s="208"/>
      <c r="BJ139" s="208"/>
      <c r="BK139" s="208"/>
      <c r="BL139" s="208"/>
      <c r="BM139" s="209">
        <v>79</v>
      </c>
    </row>
    <row r="140" spans="1:65">
      <c r="A140" s="29"/>
      <c r="B140" s="19">
        <v>1</v>
      </c>
      <c r="C140" s="9">
        <v>6</v>
      </c>
      <c r="D140" s="23">
        <v>0.68</v>
      </c>
      <c r="E140" s="23">
        <v>0.72</v>
      </c>
      <c r="F140" s="23">
        <v>0.68268592455357224</v>
      </c>
      <c r="G140" s="23">
        <v>0.65</v>
      </c>
      <c r="H140" s="211">
        <v>1.27</v>
      </c>
      <c r="I140" s="23">
        <v>0.71</v>
      </c>
      <c r="J140" s="23">
        <v>0.71</v>
      </c>
      <c r="K140" s="23">
        <v>0.73</v>
      </c>
      <c r="L140" s="23">
        <v>0.72</v>
      </c>
      <c r="M140" s="23">
        <v>0.69</v>
      </c>
      <c r="N140" s="23">
        <v>0.71</v>
      </c>
      <c r="O140" s="23">
        <v>0.73</v>
      </c>
      <c r="P140" s="23">
        <v>0.68</v>
      </c>
      <c r="Q140" s="23">
        <v>0.69611999513699996</v>
      </c>
      <c r="R140" s="23">
        <v>0.71</v>
      </c>
      <c r="S140" s="23">
        <v>0.68</v>
      </c>
      <c r="T140" s="23">
        <v>0.71</v>
      </c>
      <c r="U140" s="23">
        <v>0.65</v>
      </c>
      <c r="V140" s="23">
        <v>0.73099999999999998</v>
      </c>
      <c r="W140" s="23">
        <v>0.69</v>
      </c>
      <c r="X140" s="23">
        <v>0.72011899999999995</v>
      </c>
      <c r="Y140" s="23">
        <v>0.63</v>
      </c>
      <c r="Z140" s="211">
        <v>0.76</v>
      </c>
      <c r="AA140" s="23">
        <v>0.65129999999999999</v>
      </c>
      <c r="AB140" s="23">
        <v>0.68</v>
      </c>
      <c r="AC140" s="207"/>
      <c r="AD140" s="208"/>
      <c r="AE140" s="208"/>
      <c r="AF140" s="208"/>
      <c r="AG140" s="208"/>
      <c r="AH140" s="208"/>
      <c r="AI140" s="208"/>
      <c r="AJ140" s="208"/>
      <c r="AK140" s="208"/>
      <c r="AL140" s="208"/>
      <c r="AM140" s="208"/>
      <c r="AN140" s="208"/>
      <c r="AO140" s="208"/>
      <c r="AP140" s="208"/>
      <c r="AQ140" s="208"/>
      <c r="AR140" s="208"/>
      <c r="AS140" s="208"/>
      <c r="AT140" s="208"/>
      <c r="AU140" s="208"/>
      <c r="AV140" s="208"/>
      <c r="AW140" s="208"/>
      <c r="AX140" s="208"/>
      <c r="AY140" s="208"/>
      <c r="AZ140" s="208"/>
      <c r="BA140" s="208"/>
      <c r="BB140" s="208"/>
      <c r="BC140" s="208"/>
      <c r="BD140" s="208"/>
      <c r="BE140" s="208"/>
      <c r="BF140" s="208"/>
      <c r="BG140" s="208"/>
      <c r="BH140" s="208"/>
      <c r="BI140" s="208"/>
      <c r="BJ140" s="208"/>
      <c r="BK140" s="208"/>
      <c r="BL140" s="208"/>
      <c r="BM140" s="56"/>
    </row>
    <row r="141" spans="1:65">
      <c r="A141" s="29"/>
      <c r="B141" s="20" t="s">
        <v>271</v>
      </c>
      <c r="C141" s="12"/>
      <c r="D141" s="213">
        <v>0.68</v>
      </c>
      <c r="E141" s="213">
        <v>0.72166666666666668</v>
      </c>
      <c r="F141" s="213">
        <v>0.66578793354062837</v>
      </c>
      <c r="G141" s="213">
        <v>0.65333333333333332</v>
      </c>
      <c r="H141" s="213">
        <v>1.2583333333333335</v>
      </c>
      <c r="I141" s="213">
        <v>0.71166666666666656</v>
      </c>
      <c r="J141" s="213">
        <v>0.69666666666666666</v>
      </c>
      <c r="K141" s="213">
        <v>0.73666666666666669</v>
      </c>
      <c r="L141" s="213">
        <v>0.71499999999999997</v>
      </c>
      <c r="M141" s="213">
        <v>0.70500000000000007</v>
      </c>
      <c r="N141" s="213">
        <v>0.72166666666666668</v>
      </c>
      <c r="O141" s="213">
        <v>0.74383333333333335</v>
      </c>
      <c r="P141" s="213">
        <v>0.68166666666666664</v>
      </c>
      <c r="Q141" s="213">
        <v>0.69388558499666664</v>
      </c>
      <c r="R141" s="213">
        <v>0.71050000000000002</v>
      </c>
      <c r="S141" s="213">
        <v>0.67666666666666664</v>
      </c>
      <c r="T141" s="213">
        <v>0.70833333333333337</v>
      </c>
      <c r="U141" s="213">
        <v>0.64799999999999991</v>
      </c>
      <c r="V141" s="213">
        <v>0.72716666666666663</v>
      </c>
      <c r="W141" s="213">
        <v>0.70166666666666666</v>
      </c>
      <c r="X141" s="213">
        <v>0.71939816666666678</v>
      </c>
      <c r="Y141" s="213">
        <v>0.64500000000000002</v>
      </c>
      <c r="Z141" s="213">
        <v>0.79166666666666663</v>
      </c>
      <c r="AA141" s="213">
        <v>0.65245000000000009</v>
      </c>
      <c r="AB141" s="213">
        <v>0.69</v>
      </c>
      <c r="AC141" s="207"/>
      <c r="AD141" s="208"/>
      <c r="AE141" s="208"/>
      <c r="AF141" s="208"/>
      <c r="AG141" s="208"/>
      <c r="AH141" s="208"/>
      <c r="AI141" s="208"/>
      <c r="AJ141" s="208"/>
      <c r="AK141" s="208"/>
      <c r="AL141" s="208"/>
      <c r="AM141" s="208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  <c r="BH141" s="208"/>
      <c r="BI141" s="208"/>
      <c r="BJ141" s="208"/>
      <c r="BK141" s="208"/>
      <c r="BL141" s="208"/>
      <c r="BM141" s="56"/>
    </row>
    <row r="142" spans="1:65">
      <c r="A142" s="29"/>
      <c r="B142" s="3" t="s">
        <v>272</v>
      </c>
      <c r="C142" s="28"/>
      <c r="D142" s="23">
        <v>0.68</v>
      </c>
      <c r="E142" s="23">
        <v>0.72</v>
      </c>
      <c r="F142" s="23">
        <v>0.66179752266257852</v>
      </c>
      <c r="G142" s="23">
        <v>0.65</v>
      </c>
      <c r="H142" s="23">
        <v>1.27</v>
      </c>
      <c r="I142" s="23">
        <v>0.71</v>
      </c>
      <c r="J142" s="23">
        <v>0.69499999999999995</v>
      </c>
      <c r="K142" s="23">
        <v>0.73499999999999999</v>
      </c>
      <c r="L142" s="23">
        <v>0.71499999999999997</v>
      </c>
      <c r="M142" s="23">
        <v>0.71</v>
      </c>
      <c r="N142" s="23">
        <v>0.72</v>
      </c>
      <c r="O142" s="23">
        <v>0.73849999999999993</v>
      </c>
      <c r="P142" s="23">
        <v>0.68</v>
      </c>
      <c r="Q142" s="23">
        <v>0.69466646473249993</v>
      </c>
      <c r="R142" s="23">
        <v>0.71150000000000002</v>
      </c>
      <c r="S142" s="23">
        <v>0.67500000000000004</v>
      </c>
      <c r="T142" s="23">
        <v>0.71</v>
      </c>
      <c r="U142" s="23">
        <v>0.64850000000000008</v>
      </c>
      <c r="V142" s="23">
        <v>0.72950000000000004</v>
      </c>
      <c r="W142" s="23">
        <v>0.7</v>
      </c>
      <c r="X142" s="23">
        <v>0.72038650000000004</v>
      </c>
      <c r="Y142" s="23">
        <v>0.64500000000000002</v>
      </c>
      <c r="Z142" s="23">
        <v>0.79500000000000004</v>
      </c>
      <c r="AA142" s="23">
        <v>0.65284999999999993</v>
      </c>
      <c r="AB142" s="23">
        <v>0.69</v>
      </c>
      <c r="AC142" s="207"/>
      <c r="AD142" s="208"/>
      <c r="AE142" s="208"/>
      <c r="AF142" s="208"/>
      <c r="AG142" s="208"/>
      <c r="AH142" s="208"/>
      <c r="AI142" s="208"/>
      <c r="AJ142" s="208"/>
      <c r="AK142" s="208"/>
      <c r="AL142" s="208"/>
      <c r="AM142" s="208"/>
      <c r="AN142" s="208"/>
      <c r="AO142" s="208"/>
      <c r="AP142" s="208"/>
      <c r="AQ142" s="208"/>
      <c r="AR142" s="208"/>
      <c r="AS142" s="208"/>
      <c r="AT142" s="208"/>
      <c r="AU142" s="208"/>
      <c r="AV142" s="208"/>
      <c r="AW142" s="208"/>
      <c r="AX142" s="208"/>
      <c r="AY142" s="208"/>
      <c r="AZ142" s="208"/>
      <c r="BA142" s="208"/>
      <c r="BB142" s="208"/>
      <c r="BC142" s="208"/>
      <c r="BD142" s="208"/>
      <c r="BE142" s="208"/>
      <c r="BF142" s="208"/>
      <c r="BG142" s="208"/>
      <c r="BH142" s="208"/>
      <c r="BI142" s="208"/>
      <c r="BJ142" s="208"/>
      <c r="BK142" s="208"/>
      <c r="BL142" s="208"/>
      <c r="BM142" s="56"/>
    </row>
    <row r="143" spans="1:65">
      <c r="A143" s="29"/>
      <c r="B143" s="3" t="s">
        <v>273</v>
      </c>
      <c r="C143" s="28"/>
      <c r="D143" s="23">
        <v>6.3245553203367293E-3</v>
      </c>
      <c r="E143" s="23">
        <v>7.5277265270907827E-3</v>
      </c>
      <c r="F143" s="23">
        <v>1.5392355339720241E-2</v>
      </c>
      <c r="G143" s="23">
        <v>5.1639777949432268E-3</v>
      </c>
      <c r="H143" s="23">
        <v>2.9268868558020279E-2</v>
      </c>
      <c r="I143" s="23">
        <v>4.0824829046386332E-3</v>
      </c>
      <c r="J143" s="23">
        <v>8.1649658092772665E-3</v>
      </c>
      <c r="K143" s="23">
        <v>8.1649658092772665E-3</v>
      </c>
      <c r="L143" s="23">
        <v>1.0488088481701525E-2</v>
      </c>
      <c r="M143" s="23">
        <v>8.3666002653407616E-3</v>
      </c>
      <c r="N143" s="23">
        <v>1.1690451944500132E-2</v>
      </c>
      <c r="O143" s="23">
        <v>2.9157617643879374E-2</v>
      </c>
      <c r="P143" s="23">
        <v>7.5277265270907679E-3</v>
      </c>
      <c r="Q143" s="23">
        <v>4.6395241433545894E-3</v>
      </c>
      <c r="R143" s="23">
        <v>9.5236547606473102E-3</v>
      </c>
      <c r="S143" s="23">
        <v>8.1649658092772318E-3</v>
      </c>
      <c r="T143" s="23">
        <v>4.0824829046386332E-3</v>
      </c>
      <c r="U143" s="23">
        <v>1.732050807568879E-2</v>
      </c>
      <c r="V143" s="23">
        <v>1.0303721010715829E-2</v>
      </c>
      <c r="W143" s="23">
        <v>1.1690451944500132E-2</v>
      </c>
      <c r="X143" s="23">
        <v>4.8639213569574213E-3</v>
      </c>
      <c r="Y143" s="23">
        <v>1.0488088481701525E-2</v>
      </c>
      <c r="Z143" s="23">
        <v>2.4832774042918889E-2</v>
      </c>
      <c r="AA143" s="23">
        <v>6.8342519707719311E-3</v>
      </c>
      <c r="AB143" s="23">
        <v>6.3245553203367293E-3</v>
      </c>
      <c r="AC143" s="207"/>
      <c r="AD143" s="208"/>
      <c r="AE143" s="208"/>
      <c r="AF143" s="208"/>
      <c r="AG143" s="208"/>
      <c r="AH143" s="208"/>
      <c r="AI143" s="208"/>
      <c r="AJ143" s="208"/>
      <c r="AK143" s="208"/>
      <c r="AL143" s="208"/>
      <c r="AM143" s="208"/>
      <c r="AN143" s="208"/>
      <c r="AO143" s="208"/>
      <c r="AP143" s="208"/>
      <c r="AQ143" s="208"/>
      <c r="AR143" s="208"/>
      <c r="AS143" s="208"/>
      <c r="AT143" s="208"/>
      <c r="AU143" s="208"/>
      <c r="AV143" s="208"/>
      <c r="AW143" s="208"/>
      <c r="AX143" s="208"/>
      <c r="AY143" s="208"/>
      <c r="AZ143" s="208"/>
      <c r="BA143" s="208"/>
      <c r="BB143" s="208"/>
      <c r="BC143" s="208"/>
      <c r="BD143" s="208"/>
      <c r="BE143" s="208"/>
      <c r="BF143" s="208"/>
      <c r="BG143" s="208"/>
      <c r="BH143" s="208"/>
      <c r="BI143" s="208"/>
      <c r="BJ143" s="208"/>
      <c r="BK143" s="208"/>
      <c r="BL143" s="208"/>
      <c r="BM143" s="56"/>
    </row>
    <row r="144" spans="1:65">
      <c r="A144" s="29"/>
      <c r="B144" s="3" t="s">
        <v>87</v>
      </c>
      <c r="C144" s="28"/>
      <c r="D144" s="13">
        <v>9.3008166475540138E-3</v>
      </c>
      <c r="E144" s="13">
        <v>1.0431029829686996E-2</v>
      </c>
      <c r="F144" s="13">
        <v>2.3119006164416998E-2</v>
      </c>
      <c r="G144" s="13">
        <v>7.904047645321266E-3</v>
      </c>
      <c r="H144" s="13">
        <v>2.3260027993128696E-2</v>
      </c>
      <c r="I144" s="13">
        <v>5.7365099362603755E-3</v>
      </c>
      <c r="J144" s="13">
        <v>1.1720046616187463E-2</v>
      </c>
      <c r="K144" s="13">
        <v>1.1083663994494026E-2</v>
      </c>
      <c r="L144" s="13">
        <v>1.4668655219162973E-2</v>
      </c>
      <c r="M144" s="13">
        <v>1.1867518106866327E-2</v>
      </c>
      <c r="N144" s="13">
        <v>1.6199240569746139E-2</v>
      </c>
      <c r="O144" s="13">
        <v>3.9199127462082956E-2</v>
      </c>
      <c r="P144" s="13">
        <v>1.104311959964416E-2</v>
      </c>
      <c r="Q144" s="13">
        <v>6.6862956136736536E-3</v>
      </c>
      <c r="R144" s="13">
        <v>1.340415870604829E-2</v>
      </c>
      <c r="S144" s="13">
        <v>1.2066451934892461E-2</v>
      </c>
      <c r="T144" s="13">
        <v>5.7635052771368937E-3</v>
      </c>
      <c r="U144" s="13">
        <v>2.672917912914937E-2</v>
      </c>
      <c r="V144" s="13">
        <v>1.416968280180953E-2</v>
      </c>
      <c r="W144" s="13">
        <v>1.6660976642993063E-2</v>
      </c>
      <c r="X144" s="13">
        <v>6.7610977930266537E-3</v>
      </c>
      <c r="Y144" s="13">
        <v>1.6260602297211667E-2</v>
      </c>
      <c r="Z144" s="13">
        <v>3.1367714580529123E-2</v>
      </c>
      <c r="AA144" s="13">
        <v>1.0474752043485218E-2</v>
      </c>
      <c r="AB144" s="13">
        <v>9.1660222033865656E-3</v>
      </c>
      <c r="AC144" s="15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274</v>
      </c>
      <c r="C145" s="28"/>
      <c r="D145" s="13">
        <v>-2.2218175892494751E-2</v>
      </c>
      <c r="E145" s="13">
        <v>3.76949260748769E-2</v>
      </c>
      <c r="F145" s="13">
        <v>-4.2653911579232373E-2</v>
      </c>
      <c r="G145" s="13">
        <v>-6.0562561151612737E-2</v>
      </c>
      <c r="H145" s="13">
        <v>0.80937567941462385</v>
      </c>
      <c r="I145" s="13">
        <v>2.3315781602707419E-2</v>
      </c>
      <c r="J145" s="13">
        <v>1.7470648944537537E-3</v>
      </c>
      <c r="K145" s="13">
        <v>5.9263642783130566E-2</v>
      </c>
      <c r="L145" s="13">
        <v>2.810882976009732E-2</v>
      </c>
      <c r="M145" s="13">
        <v>1.3729685287928284E-2</v>
      </c>
      <c r="N145" s="13">
        <v>3.76949260748769E-2</v>
      </c>
      <c r="O145" s="13">
        <v>6.9568696321518519E-2</v>
      </c>
      <c r="P145" s="13">
        <v>-1.9821651813800023E-2</v>
      </c>
      <c r="Q145" s="13">
        <v>-2.2518926177294007E-3</v>
      </c>
      <c r="R145" s="13">
        <v>2.1638214747621287E-2</v>
      </c>
      <c r="S145" s="13">
        <v>-2.7011224049884652E-2</v>
      </c>
      <c r="T145" s="13">
        <v>1.8522733445317963E-2</v>
      </c>
      <c r="U145" s="13">
        <v>-6.8231438203436356E-2</v>
      </c>
      <c r="V145" s="13">
        <v>4.5603455534569681E-2</v>
      </c>
      <c r="W145" s="13">
        <v>8.9366371305383829E-3</v>
      </c>
      <c r="X145" s="13">
        <v>3.4433017151365375E-2</v>
      </c>
      <c r="Y145" s="13">
        <v>-7.2545181545087045E-2</v>
      </c>
      <c r="Z145" s="13">
        <v>0.13834893738006104</v>
      </c>
      <c r="AA145" s="13">
        <v>-6.1832718913320872E-2</v>
      </c>
      <c r="AB145" s="13">
        <v>-7.839031420325715E-3</v>
      </c>
      <c r="AC145" s="15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275</v>
      </c>
      <c r="C146" s="46"/>
      <c r="D146" s="44">
        <v>0.76</v>
      </c>
      <c r="E146" s="44">
        <v>0.51</v>
      </c>
      <c r="F146" s="44">
        <v>1.19</v>
      </c>
      <c r="G146" s="44">
        <v>1.57</v>
      </c>
      <c r="H146" s="44">
        <v>16.829999999999998</v>
      </c>
      <c r="I146" s="44">
        <v>0.2</v>
      </c>
      <c r="J146" s="44">
        <v>0.25</v>
      </c>
      <c r="K146" s="44">
        <v>0.96</v>
      </c>
      <c r="L146" s="44">
        <v>0.3</v>
      </c>
      <c r="M146" s="44">
        <v>0</v>
      </c>
      <c r="N146" s="44">
        <v>0.51</v>
      </c>
      <c r="O146" s="44">
        <v>1.18</v>
      </c>
      <c r="P146" s="44">
        <v>0.71</v>
      </c>
      <c r="Q146" s="44">
        <v>0.34</v>
      </c>
      <c r="R146" s="44">
        <v>0.17</v>
      </c>
      <c r="S146" s="44">
        <v>0.86</v>
      </c>
      <c r="T146" s="44">
        <v>0.1</v>
      </c>
      <c r="U146" s="44">
        <v>1.73</v>
      </c>
      <c r="V146" s="44">
        <v>0.67</v>
      </c>
      <c r="W146" s="44">
        <v>0.1</v>
      </c>
      <c r="X146" s="44">
        <v>0.44</v>
      </c>
      <c r="Y146" s="44">
        <v>1.83</v>
      </c>
      <c r="Z146" s="44">
        <v>2.64</v>
      </c>
      <c r="AA146" s="44">
        <v>1.6</v>
      </c>
      <c r="AB146" s="44">
        <v>0.46</v>
      </c>
      <c r="AC146" s="15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BM147" s="55"/>
    </row>
    <row r="148" spans="1:65" ht="15">
      <c r="B148" s="8" t="s">
        <v>640</v>
      </c>
      <c r="BM148" s="27" t="s">
        <v>67</v>
      </c>
    </row>
    <row r="149" spans="1:65" ht="15">
      <c r="A149" s="24" t="s">
        <v>19</v>
      </c>
      <c r="B149" s="18" t="s">
        <v>114</v>
      </c>
      <c r="C149" s="15" t="s">
        <v>115</v>
      </c>
      <c r="D149" s="16" t="s">
        <v>240</v>
      </c>
      <c r="E149" s="17" t="s">
        <v>240</v>
      </c>
      <c r="F149" s="17" t="s">
        <v>240</v>
      </c>
      <c r="G149" s="17" t="s">
        <v>240</v>
      </c>
      <c r="H149" s="17" t="s">
        <v>240</v>
      </c>
      <c r="I149" s="17" t="s">
        <v>240</v>
      </c>
      <c r="J149" s="17" t="s">
        <v>240</v>
      </c>
      <c r="K149" s="17" t="s">
        <v>240</v>
      </c>
      <c r="L149" s="17" t="s">
        <v>240</v>
      </c>
      <c r="M149" s="17" t="s">
        <v>240</v>
      </c>
      <c r="N149" s="17" t="s">
        <v>240</v>
      </c>
      <c r="O149" s="17" t="s">
        <v>240</v>
      </c>
      <c r="P149" s="17" t="s">
        <v>240</v>
      </c>
      <c r="Q149" s="17" t="s">
        <v>240</v>
      </c>
      <c r="R149" s="17" t="s">
        <v>240</v>
      </c>
      <c r="S149" s="17" t="s">
        <v>240</v>
      </c>
      <c r="T149" s="17" t="s">
        <v>240</v>
      </c>
      <c r="U149" s="17" t="s">
        <v>240</v>
      </c>
      <c r="V149" s="17" t="s">
        <v>240</v>
      </c>
      <c r="W149" s="17" t="s">
        <v>240</v>
      </c>
      <c r="X149" s="17" t="s">
        <v>240</v>
      </c>
      <c r="Y149" s="17" t="s">
        <v>240</v>
      </c>
      <c r="Z149" s="17" t="s">
        <v>240</v>
      </c>
      <c r="AA149" s="17" t="s">
        <v>240</v>
      </c>
      <c r="AB149" s="15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241</v>
      </c>
      <c r="C150" s="9" t="s">
        <v>241</v>
      </c>
      <c r="D150" s="151" t="s">
        <v>243</v>
      </c>
      <c r="E150" s="152" t="s">
        <v>244</v>
      </c>
      <c r="F150" s="152" t="s">
        <v>245</v>
      </c>
      <c r="G150" s="152" t="s">
        <v>246</v>
      </c>
      <c r="H150" s="152" t="s">
        <v>248</v>
      </c>
      <c r="I150" s="152" t="s">
        <v>249</v>
      </c>
      <c r="J150" s="152" t="s">
        <v>250</v>
      </c>
      <c r="K150" s="152" t="s">
        <v>251</v>
      </c>
      <c r="L150" s="152" t="s">
        <v>252</v>
      </c>
      <c r="M150" s="152" t="s">
        <v>253</v>
      </c>
      <c r="N150" s="152" t="s">
        <v>254</v>
      </c>
      <c r="O150" s="152" t="s">
        <v>255</v>
      </c>
      <c r="P150" s="152" t="s">
        <v>256</v>
      </c>
      <c r="Q150" s="152" t="s">
        <v>257</v>
      </c>
      <c r="R150" s="152" t="s">
        <v>258</v>
      </c>
      <c r="S150" s="152" t="s">
        <v>259</v>
      </c>
      <c r="T150" s="152" t="s">
        <v>261</v>
      </c>
      <c r="U150" s="152" t="s">
        <v>279</v>
      </c>
      <c r="V150" s="152" t="s">
        <v>308</v>
      </c>
      <c r="W150" s="152" t="s">
        <v>280</v>
      </c>
      <c r="X150" s="152" t="s">
        <v>262</v>
      </c>
      <c r="Y150" s="152" t="s">
        <v>263</v>
      </c>
      <c r="Z150" s="152" t="s">
        <v>281</v>
      </c>
      <c r="AA150" s="152" t="s">
        <v>265</v>
      </c>
      <c r="AB150" s="15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282</v>
      </c>
      <c r="E151" s="11" t="s">
        <v>285</v>
      </c>
      <c r="F151" s="11" t="s">
        <v>285</v>
      </c>
      <c r="G151" s="11" t="s">
        <v>282</v>
      </c>
      <c r="H151" s="11" t="s">
        <v>284</v>
      </c>
      <c r="I151" s="11" t="s">
        <v>282</v>
      </c>
      <c r="J151" s="11" t="s">
        <v>282</v>
      </c>
      <c r="K151" s="11" t="s">
        <v>282</v>
      </c>
      <c r="L151" s="11" t="s">
        <v>282</v>
      </c>
      <c r="M151" s="11" t="s">
        <v>282</v>
      </c>
      <c r="N151" s="11" t="s">
        <v>282</v>
      </c>
      <c r="O151" s="11" t="s">
        <v>284</v>
      </c>
      <c r="P151" s="11" t="s">
        <v>285</v>
      </c>
      <c r="Q151" s="11" t="s">
        <v>282</v>
      </c>
      <c r="R151" s="11" t="s">
        <v>284</v>
      </c>
      <c r="S151" s="11" t="s">
        <v>285</v>
      </c>
      <c r="T151" s="11" t="s">
        <v>285</v>
      </c>
      <c r="U151" s="11" t="s">
        <v>285</v>
      </c>
      <c r="V151" s="11" t="s">
        <v>282</v>
      </c>
      <c r="W151" s="11" t="s">
        <v>282</v>
      </c>
      <c r="X151" s="11" t="s">
        <v>285</v>
      </c>
      <c r="Y151" s="11" t="s">
        <v>285</v>
      </c>
      <c r="Z151" s="11" t="s">
        <v>285</v>
      </c>
      <c r="AA151" s="11" t="s">
        <v>282</v>
      </c>
      <c r="AB151" s="15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 t="s">
        <v>331</v>
      </c>
      <c r="E152" s="25" t="s">
        <v>331</v>
      </c>
      <c r="F152" s="25" t="s">
        <v>331</v>
      </c>
      <c r="G152" s="25" t="s">
        <v>332</v>
      </c>
      <c r="H152" s="25" t="s">
        <v>333</v>
      </c>
      <c r="I152" s="25" t="s">
        <v>332</v>
      </c>
      <c r="J152" s="25" t="s">
        <v>332</v>
      </c>
      <c r="K152" s="25" t="s">
        <v>332</v>
      </c>
      <c r="L152" s="25" t="s">
        <v>332</v>
      </c>
      <c r="M152" s="25" t="s">
        <v>332</v>
      </c>
      <c r="N152" s="25" t="s">
        <v>333</v>
      </c>
      <c r="O152" s="25" t="s">
        <v>332</v>
      </c>
      <c r="P152" s="25" t="s">
        <v>333</v>
      </c>
      <c r="Q152" s="25" t="s">
        <v>334</v>
      </c>
      <c r="R152" s="25" t="s">
        <v>333</v>
      </c>
      <c r="S152" s="25" t="s">
        <v>334</v>
      </c>
      <c r="T152" s="25" t="s">
        <v>334</v>
      </c>
      <c r="U152" s="25" t="s">
        <v>335</v>
      </c>
      <c r="V152" s="25" t="s">
        <v>333</v>
      </c>
      <c r="W152" s="25" t="s">
        <v>332</v>
      </c>
      <c r="X152" s="25" t="s">
        <v>333</v>
      </c>
      <c r="Y152" s="25" t="s">
        <v>333</v>
      </c>
      <c r="Z152" s="25" t="s">
        <v>332</v>
      </c>
      <c r="AA152" s="25" t="s">
        <v>119</v>
      </c>
      <c r="AB152" s="15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</v>
      </c>
    </row>
    <row r="153" spans="1:65">
      <c r="A153" s="29"/>
      <c r="B153" s="18">
        <v>1</v>
      </c>
      <c r="C153" s="14">
        <v>1</v>
      </c>
      <c r="D153" s="21">
        <v>0.28999999999999998</v>
      </c>
      <c r="E153" s="21">
        <v>0.32</v>
      </c>
      <c r="F153" s="21">
        <v>0.29500119099230954</v>
      </c>
      <c r="G153" s="21">
        <v>0.34</v>
      </c>
      <c r="H153" s="146" t="s">
        <v>105</v>
      </c>
      <c r="I153" s="21">
        <v>0.28000000000000003</v>
      </c>
      <c r="J153" s="21">
        <v>0.28000000000000003</v>
      </c>
      <c r="K153" s="21">
        <v>0.32</v>
      </c>
      <c r="L153" s="21">
        <v>0.3</v>
      </c>
      <c r="M153" s="21">
        <v>0.28999999999999998</v>
      </c>
      <c r="N153" s="21">
        <v>0.31</v>
      </c>
      <c r="O153" s="146" t="s">
        <v>220</v>
      </c>
      <c r="P153" s="21">
        <v>0.34</v>
      </c>
      <c r="Q153" s="146" t="s">
        <v>220</v>
      </c>
      <c r="R153" s="146" t="s">
        <v>105</v>
      </c>
      <c r="S153" s="21">
        <v>0.4</v>
      </c>
      <c r="T153" s="146" t="s">
        <v>105</v>
      </c>
      <c r="U153" s="21">
        <v>0.28000000000000003</v>
      </c>
      <c r="V153" s="21">
        <v>0.4</v>
      </c>
      <c r="W153" s="21">
        <v>0.35</v>
      </c>
      <c r="X153" s="21">
        <v>0.3</v>
      </c>
      <c r="Y153" s="21">
        <v>0.37</v>
      </c>
      <c r="Z153" s="21">
        <v>0.31</v>
      </c>
      <c r="AA153" s="21">
        <v>0.28999999999999998</v>
      </c>
      <c r="AB153" s="15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1">
        <v>0.28000000000000003</v>
      </c>
      <c r="E154" s="11">
        <v>0.28999999999999998</v>
      </c>
      <c r="F154" s="11">
        <v>0.33152961061085884</v>
      </c>
      <c r="G154" s="11">
        <v>0.35</v>
      </c>
      <c r="H154" s="148" t="s">
        <v>105</v>
      </c>
      <c r="I154" s="11">
        <v>0.3</v>
      </c>
      <c r="J154" s="11">
        <v>0.28000000000000003</v>
      </c>
      <c r="K154" s="11">
        <v>0.34</v>
      </c>
      <c r="L154" s="149">
        <v>0.33</v>
      </c>
      <c r="M154" s="11">
        <v>0.3</v>
      </c>
      <c r="N154" s="11">
        <v>0.32</v>
      </c>
      <c r="O154" s="148" t="s">
        <v>220</v>
      </c>
      <c r="P154" s="11">
        <v>0.36</v>
      </c>
      <c r="Q154" s="148" t="s">
        <v>220</v>
      </c>
      <c r="R154" s="148" t="s">
        <v>105</v>
      </c>
      <c r="S154" s="11">
        <v>0.4</v>
      </c>
      <c r="T154" s="148" t="s">
        <v>105</v>
      </c>
      <c r="U154" s="11">
        <v>0.28999999999999998</v>
      </c>
      <c r="V154" s="11">
        <v>0.33</v>
      </c>
      <c r="W154" s="11">
        <v>0.35</v>
      </c>
      <c r="X154" s="11">
        <v>0.3</v>
      </c>
      <c r="Y154" s="11">
        <v>0.37</v>
      </c>
      <c r="Z154" s="11">
        <v>0.31</v>
      </c>
      <c r="AA154" s="11">
        <v>0.3</v>
      </c>
      <c r="AB154" s="15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18</v>
      </c>
    </row>
    <row r="155" spans="1:65">
      <c r="A155" s="29"/>
      <c r="B155" s="19">
        <v>1</v>
      </c>
      <c r="C155" s="9">
        <v>3</v>
      </c>
      <c r="D155" s="11">
        <v>0.31</v>
      </c>
      <c r="E155" s="11">
        <v>0.3</v>
      </c>
      <c r="F155" s="11">
        <v>0.32133737820751507</v>
      </c>
      <c r="G155" s="11">
        <v>0.34</v>
      </c>
      <c r="H155" s="148" t="s">
        <v>105</v>
      </c>
      <c r="I155" s="11">
        <v>0.27</v>
      </c>
      <c r="J155" s="11">
        <v>0.26</v>
      </c>
      <c r="K155" s="11">
        <v>0.32</v>
      </c>
      <c r="L155" s="11">
        <v>0.3</v>
      </c>
      <c r="M155" s="11">
        <v>0.31</v>
      </c>
      <c r="N155" s="11">
        <v>0.32</v>
      </c>
      <c r="O155" s="148" t="s">
        <v>220</v>
      </c>
      <c r="P155" s="11">
        <v>0.35</v>
      </c>
      <c r="Q155" s="148" t="s">
        <v>220</v>
      </c>
      <c r="R155" s="148" t="s">
        <v>105</v>
      </c>
      <c r="S155" s="11">
        <v>0.38</v>
      </c>
      <c r="T155" s="148" t="s">
        <v>105</v>
      </c>
      <c r="U155" s="11">
        <v>0.28000000000000003</v>
      </c>
      <c r="V155" s="11">
        <v>0.41</v>
      </c>
      <c r="W155" s="11">
        <v>0.34</v>
      </c>
      <c r="X155" s="11">
        <v>0.3</v>
      </c>
      <c r="Y155" s="11">
        <v>0.38</v>
      </c>
      <c r="Z155" s="11">
        <v>0.34</v>
      </c>
      <c r="AA155" s="11">
        <v>0.28999999999999998</v>
      </c>
      <c r="AB155" s="15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0.3</v>
      </c>
      <c r="E156" s="11">
        <v>0.31</v>
      </c>
      <c r="F156" s="11">
        <v>0.29668548</v>
      </c>
      <c r="G156" s="11">
        <v>0.32</v>
      </c>
      <c r="H156" s="148" t="s">
        <v>105</v>
      </c>
      <c r="I156" s="11">
        <v>0.3</v>
      </c>
      <c r="J156" s="11">
        <v>0.3</v>
      </c>
      <c r="K156" s="11">
        <v>0.31</v>
      </c>
      <c r="L156" s="11">
        <v>0.3</v>
      </c>
      <c r="M156" s="11">
        <v>0.3</v>
      </c>
      <c r="N156" s="11">
        <v>0.32</v>
      </c>
      <c r="O156" s="148" t="s">
        <v>220</v>
      </c>
      <c r="P156" s="11">
        <v>0.34</v>
      </c>
      <c r="Q156" s="148" t="s">
        <v>220</v>
      </c>
      <c r="R156" s="148" t="s">
        <v>105</v>
      </c>
      <c r="S156" s="11">
        <v>0.4</v>
      </c>
      <c r="T156" s="148" t="s">
        <v>105</v>
      </c>
      <c r="U156" s="11">
        <v>0.28999999999999998</v>
      </c>
      <c r="V156" s="11">
        <v>0.33</v>
      </c>
      <c r="W156" s="11">
        <v>0.34</v>
      </c>
      <c r="X156" s="11">
        <v>0.27</v>
      </c>
      <c r="Y156" s="11">
        <v>0.37</v>
      </c>
      <c r="Z156" s="11">
        <v>0.36</v>
      </c>
      <c r="AA156" s="11">
        <v>0.28000000000000003</v>
      </c>
      <c r="AB156" s="15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0.3194640376557486</v>
      </c>
    </row>
    <row r="157" spans="1:65">
      <c r="A157" s="29"/>
      <c r="B157" s="19">
        <v>1</v>
      </c>
      <c r="C157" s="9">
        <v>5</v>
      </c>
      <c r="D157" s="11">
        <v>0.3</v>
      </c>
      <c r="E157" s="11">
        <v>0.31</v>
      </c>
      <c r="F157" s="11">
        <v>0.31614852199937893</v>
      </c>
      <c r="G157" s="11">
        <v>0.39</v>
      </c>
      <c r="H157" s="148" t="s">
        <v>105</v>
      </c>
      <c r="I157" s="11">
        <v>0.28999999999999998</v>
      </c>
      <c r="J157" s="11">
        <v>0.25</v>
      </c>
      <c r="K157" s="11">
        <v>0.32</v>
      </c>
      <c r="L157" s="11">
        <v>0.3</v>
      </c>
      <c r="M157" s="11">
        <v>0.28000000000000003</v>
      </c>
      <c r="N157" s="11">
        <v>0.32</v>
      </c>
      <c r="O157" s="148" t="s">
        <v>220</v>
      </c>
      <c r="P157" s="11">
        <v>0.36</v>
      </c>
      <c r="Q157" s="148" t="s">
        <v>220</v>
      </c>
      <c r="R157" s="148" t="s">
        <v>105</v>
      </c>
      <c r="S157" s="11">
        <v>0.38</v>
      </c>
      <c r="T157" s="148" t="s">
        <v>105</v>
      </c>
      <c r="U157" s="11">
        <v>0.27</v>
      </c>
      <c r="V157" s="11">
        <v>0.31</v>
      </c>
      <c r="W157" s="11">
        <v>0.36</v>
      </c>
      <c r="X157" s="11">
        <v>0.3</v>
      </c>
      <c r="Y157" s="11">
        <v>0.38</v>
      </c>
      <c r="Z157" s="11">
        <v>0.36</v>
      </c>
      <c r="AA157" s="11">
        <v>0.28999999999999998</v>
      </c>
      <c r="AB157" s="15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80</v>
      </c>
    </row>
    <row r="158" spans="1:65">
      <c r="A158" s="29"/>
      <c r="B158" s="19">
        <v>1</v>
      </c>
      <c r="C158" s="9">
        <v>6</v>
      </c>
      <c r="D158" s="11">
        <v>0.28000000000000003</v>
      </c>
      <c r="E158" s="11">
        <v>0.3</v>
      </c>
      <c r="F158" s="11">
        <v>0.32419811094528372</v>
      </c>
      <c r="G158" s="11">
        <v>0.37</v>
      </c>
      <c r="H158" s="148" t="s">
        <v>105</v>
      </c>
      <c r="I158" s="11">
        <v>0.28000000000000003</v>
      </c>
      <c r="J158" s="11">
        <v>0.32</v>
      </c>
      <c r="K158" s="11">
        <v>0.32</v>
      </c>
      <c r="L158" s="11">
        <v>0.3</v>
      </c>
      <c r="M158" s="11">
        <v>0.26</v>
      </c>
      <c r="N158" s="11">
        <v>0.32</v>
      </c>
      <c r="O158" s="148" t="s">
        <v>220</v>
      </c>
      <c r="P158" s="11">
        <v>0.35</v>
      </c>
      <c r="Q158" s="148" t="s">
        <v>220</v>
      </c>
      <c r="R158" s="148" t="s">
        <v>105</v>
      </c>
      <c r="S158" s="11">
        <v>0.36</v>
      </c>
      <c r="T158" s="148" t="s">
        <v>105</v>
      </c>
      <c r="U158" s="11">
        <v>0.27</v>
      </c>
      <c r="V158" s="11">
        <v>0.33</v>
      </c>
      <c r="W158" s="11">
        <v>0.38</v>
      </c>
      <c r="X158" s="149">
        <v>0.24</v>
      </c>
      <c r="Y158" s="11">
        <v>0.38</v>
      </c>
      <c r="Z158" s="11">
        <v>0.28999999999999998</v>
      </c>
      <c r="AA158" s="11">
        <v>0.28000000000000003</v>
      </c>
      <c r="AB158" s="15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20" t="s">
        <v>271</v>
      </c>
      <c r="C159" s="12"/>
      <c r="D159" s="22">
        <v>0.29333333333333339</v>
      </c>
      <c r="E159" s="22">
        <v>0.30499999999999999</v>
      </c>
      <c r="F159" s="22">
        <v>0.3141500487925577</v>
      </c>
      <c r="G159" s="22">
        <v>0.35166666666666674</v>
      </c>
      <c r="H159" s="22" t="s">
        <v>770</v>
      </c>
      <c r="I159" s="22">
        <v>0.28666666666666668</v>
      </c>
      <c r="J159" s="22">
        <v>0.28166666666666668</v>
      </c>
      <c r="K159" s="22">
        <v>0.32166666666666671</v>
      </c>
      <c r="L159" s="22">
        <v>0.30499999999999999</v>
      </c>
      <c r="M159" s="22">
        <v>0.28999999999999998</v>
      </c>
      <c r="N159" s="22">
        <v>0.31833333333333336</v>
      </c>
      <c r="O159" s="22" t="s">
        <v>770</v>
      </c>
      <c r="P159" s="22">
        <v>0.35000000000000003</v>
      </c>
      <c r="Q159" s="22" t="s">
        <v>770</v>
      </c>
      <c r="R159" s="22" t="s">
        <v>770</v>
      </c>
      <c r="S159" s="22">
        <v>0.38666666666666666</v>
      </c>
      <c r="T159" s="22" t="s">
        <v>770</v>
      </c>
      <c r="U159" s="22">
        <v>0.28000000000000003</v>
      </c>
      <c r="V159" s="22">
        <v>0.35166666666666663</v>
      </c>
      <c r="W159" s="22">
        <v>0.35333333333333333</v>
      </c>
      <c r="X159" s="22">
        <v>0.28499999999999998</v>
      </c>
      <c r="Y159" s="22">
        <v>0.375</v>
      </c>
      <c r="Z159" s="22">
        <v>0.32833333333333331</v>
      </c>
      <c r="AA159" s="22">
        <v>0.28833333333333333</v>
      </c>
      <c r="AB159" s="15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272</v>
      </c>
      <c r="C160" s="28"/>
      <c r="D160" s="11">
        <v>0.29499999999999998</v>
      </c>
      <c r="E160" s="11">
        <v>0.30499999999999999</v>
      </c>
      <c r="F160" s="11">
        <v>0.318742950103447</v>
      </c>
      <c r="G160" s="11">
        <v>0.34499999999999997</v>
      </c>
      <c r="H160" s="11" t="s">
        <v>770</v>
      </c>
      <c r="I160" s="11">
        <v>0.28500000000000003</v>
      </c>
      <c r="J160" s="11">
        <v>0.28000000000000003</v>
      </c>
      <c r="K160" s="11">
        <v>0.32</v>
      </c>
      <c r="L160" s="11">
        <v>0.3</v>
      </c>
      <c r="M160" s="11">
        <v>0.29499999999999998</v>
      </c>
      <c r="N160" s="11">
        <v>0.32</v>
      </c>
      <c r="O160" s="11" t="s">
        <v>770</v>
      </c>
      <c r="P160" s="11">
        <v>0.35</v>
      </c>
      <c r="Q160" s="11" t="s">
        <v>770</v>
      </c>
      <c r="R160" s="11" t="s">
        <v>770</v>
      </c>
      <c r="S160" s="11">
        <v>0.39</v>
      </c>
      <c r="T160" s="11" t="s">
        <v>770</v>
      </c>
      <c r="U160" s="11">
        <v>0.28000000000000003</v>
      </c>
      <c r="V160" s="11">
        <v>0.33</v>
      </c>
      <c r="W160" s="11">
        <v>0.35</v>
      </c>
      <c r="X160" s="11">
        <v>0.3</v>
      </c>
      <c r="Y160" s="11">
        <v>0.375</v>
      </c>
      <c r="Z160" s="11">
        <v>0.32500000000000001</v>
      </c>
      <c r="AA160" s="11">
        <v>0.28999999999999998</v>
      </c>
      <c r="AB160" s="15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273</v>
      </c>
      <c r="C161" s="28"/>
      <c r="D161" s="23">
        <v>1.2110601416389952E-2</v>
      </c>
      <c r="E161" s="23">
        <v>1.0488088481701525E-2</v>
      </c>
      <c r="F161" s="23">
        <v>1.5035652559585133E-2</v>
      </c>
      <c r="G161" s="23">
        <v>2.4832774042918896E-2</v>
      </c>
      <c r="H161" s="23" t="s">
        <v>770</v>
      </c>
      <c r="I161" s="23">
        <v>1.2110601416389951E-2</v>
      </c>
      <c r="J161" s="23">
        <v>2.5625508125043425E-2</v>
      </c>
      <c r="K161" s="23">
        <v>9.8319208025017587E-3</v>
      </c>
      <c r="L161" s="23">
        <v>1.2247448713915901E-2</v>
      </c>
      <c r="M161" s="23">
        <v>1.7888543819998309E-2</v>
      </c>
      <c r="N161" s="23">
        <v>4.0824829046386332E-3</v>
      </c>
      <c r="O161" s="23" t="s">
        <v>770</v>
      </c>
      <c r="P161" s="23">
        <v>8.9442719099991422E-3</v>
      </c>
      <c r="Q161" s="23" t="s">
        <v>770</v>
      </c>
      <c r="R161" s="23" t="s">
        <v>770</v>
      </c>
      <c r="S161" s="23">
        <v>1.6329931618554533E-2</v>
      </c>
      <c r="T161" s="23" t="s">
        <v>770</v>
      </c>
      <c r="U161" s="23">
        <v>8.9442719099991422E-3</v>
      </c>
      <c r="V161" s="23">
        <v>4.2150523919242934E-2</v>
      </c>
      <c r="W161" s="23">
        <v>1.5055453054181614E-2</v>
      </c>
      <c r="X161" s="23">
        <v>2.5099800796022264E-2</v>
      </c>
      <c r="Y161" s="23">
        <v>5.4772255750516656E-3</v>
      </c>
      <c r="Z161" s="23">
        <v>2.9268868558020258E-2</v>
      </c>
      <c r="AA161" s="23">
        <v>7.5277265270907922E-3</v>
      </c>
      <c r="AB161" s="15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87</v>
      </c>
      <c r="C162" s="28"/>
      <c r="D162" s="13">
        <v>4.1286141192238467E-2</v>
      </c>
      <c r="E162" s="13">
        <v>3.4387175349841065E-2</v>
      </c>
      <c r="F162" s="13">
        <v>4.7861372670082274E-2</v>
      </c>
      <c r="G162" s="13">
        <v>7.0614523344793054E-2</v>
      </c>
      <c r="H162" s="13" t="s">
        <v>770</v>
      </c>
      <c r="I162" s="13">
        <v>4.2246284010662619E-2</v>
      </c>
      <c r="J162" s="13">
        <v>9.0978135355183759E-2</v>
      </c>
      <c r="K162" s="13">
        <v>3.0565556898969195E-2</v>
      </c>
      <c r="L162" s="13">
        <v>4.0155569553822629E-2</v>
      </c>
      <c r="M162" s="13">
        <v>6.1684633862063139E-2</v>
      </c>
      <c r="N162" s="13">
        <v>1.2824553627137067E-2</v>
      </c>
      <c r="O162" s="13" t="s">
        <v>770</v>
      </c>
      <c r="P162" s="13">
        <v>2.5555062599997548E-2</v>
      </c>
      <c r="Q162" s="13" t="s">
        <v>770</v>
      </c>
      <c r="R162" s="13" t="s">
        <v>770</v>
      </c>
      <c r="S162" s="13">
        <v>4.2232581772123794E-2</v>
      </c>
      <c r="T162" s="13" t="s">
        <v>770</v>
      </c>
      <c r="U162" s="13">
        <v>3.1943828249996933E-2</v>
      </c>
      <c r="V162" s="13">
        <v>0.1198593097229657</v>
      </c>
      <c r="W162" s="13">
        <v>4.2609772794853625E-2</v>
      </c>
      <c r="X162" s="13">
        <v>8.8069476477271105E-2</v>
      </c>
      <c r="Y162" s="13">
        <v>1.4605934866804442E-2</v>
      </c>
      <c r="Z162" s="13">
        <v>8.9143762105645466E-2</v>
      </c>
      <c r="AA162" s="13">
        <v>2.6107722059274426E-2</v>
      </c>
      <c r="AB162" s="15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274</v>
      </c>
      <c r="C163" s="28"/>
      <c r="D163" s="13">
        <v>-8.1795448759003686E-2</v>
      </c>
      <c r="E163" s="13">
        <v>-4.5275949561918827E-2</v>
      </c>
      <c r="F163" s="13">
        <v>-1.6634075316224517E-2</v>
      </c>
      <c r="G163" s="13">
        <v>0.10080204722642172</v>
      </c>
      <c r="H163" s="13" t="s">
        <v>770</v>
      </c>
      <c r="I163" s="13">
        <v>-0.10266373401448103</v>
      </c>
      <c r="J163" s="13">
        <v>-0.11831494795608888</v>
      </c>
      <c r="K163" s="13">
        <v>6.8947635767742099E-3</v>
      </c>
      <c r="L163" s="13">
        <v>-4.5275949561918827E-2</v>
      </c>
      <c r="M163" s="13">
        <v>-9.2229591386742471E-2</v>
      </c>
      <c r="N163" s="13">
        <v>-3.539379050964353E-3</v>
      </c>
      <c r="O163" s="13" t="s">
        <v>770</v>
      </c>
      <c r="P163" s="13">
        <v>9.5584975912552217E-2</v>
      </c>
      <c r="Q163" s="13" t="s">
        <v>770</v>
      </c>
      <c r="R163" s="13" t="s">
        <v>770</v>
      </c>
      <c r="S163" s="13">
        <v>0.21036054481767663</v>
      </c>
      <c r="T163" s="13" t="s">
        <v>770</v>
      </c>
      <c r="U163" s="13">
        <v>-0.12353201926995816</v>
      </c>
      <c r="V163" s="13">
        <v>0.10080204722642128</v>
      </c>
      <c r="W163" s="13">
        <v>0.10601911854029078</v>
      </c>
      <c r="X163" s="13">
        <v>-0.10788080532835043</v>
      </c>
      <c r="Y163" s="13">
        <v>0.17384104562059166</v>
      </c>
      <c r="Z163" s="13">
        <v>2.7763048832251336E-2</v>
      </c>
      <c r="AA163" s="13">
        <v>-9.7446662700611753E-2</v>
      </c>
      <c r="AB163" s="15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275</v>
      </c>
      <c r="C164" s="46"/>
      <c r="D164" s="44">
        <v>0.45</v>
      </c>
      <c r="E164" s="44">
        <v>0.22</v>
      </c>
      <c r="F164" s="44">
        <v>0.04</v>
      </c>
      <c r="G164" s="44">
        <v>0.7</v>
      </c>
      <c r="H164" s="44">
        <v>3.63</v>
      </c>
      <c r="I164" s="44">
        <v>0.57999999999999996</v>
      </c>
      <c r="J164" s="44">
        <v>0.68</v>
      </c>
      <c r="K164" s="44">
        <v>0.11</v>
      </c>
      <c r="L164" s="44">
        <v>0.22</v>
      </c>
      <c r="M164" s="44">
        <v>0.52</v>
      </c>
      <c r="N164" s="44">
        <v>0.04</v>
      </c>
      <c r="O164" s="44">
        <v>1.31</v>
      </c>
      <c r="P164" s="44">
        <v>0.67</v>
      </c>
      <c r="Q164" s="44">
        <v>1.31</v>
      </c>
      <c r="R164" s="44">
        <v>3.63</v>
      </c>
      <c r="S164" s="44">
        <v>1.39</v>
      </c>
      <c r="T164" s="44">
        <v>3.63</v>
      </c>
      <c r="U164" s="44">
        <v>0.72</v>
      </c>
      <c r="V164" s="44">
        <v>0.7</v>
      </c>
      <c r="W164" s="44">
        <v>0.73</v>
      </c>
      <c r="X164" s="44">
        <v>0.62</v>
      </c>
      <c r="Y164" s="44">
        <v>1.1599999999999999</v>
      </c>
      <c r="Z164" s="44">
        <v>0.24</v>
      </c>
      <c r="AA164" s="44">
        <v>0.55000000000000004</v>
      </c>
      <c r="AB164" s="15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BM165" s="55"/>
    </row>
    <row r="166" spans="1:65" ht="15">
      <c r="B166" s="8" t="s">
        <v>641</v>
      </c>
      <c r="BM166" s="27" t="s">
        <v>67</v>
      </c>
    </row>
    <row r="167" spans="1:65" ht="15">
      <c r="A167" s="24" t="s">
        <v>22</v>
      </c>
      <c r="B167" s="18" t="s">
        <v>114</v>
      </c>
      <c r="C167" s="15" t="s">
        <v>115</v>
      </c>
      <c r="D167" s="16" t="s">
        <v>240</v>
      </c>
      <c r="E167" s="17" t="s">
        <v>240</v>
      </c>
      <c r="F167" s="17" t="s">
        <v>240</v>
      </c>
      <c r="G167" s="17" t="s">
        <v>240</v>
      </c>
      <c r="H167" s="17" t="s">
        <v>240</v>
      </c>
      <c r="I167" s="17" t="s">
        <v>240</v>
      </c>
      <c r="J167" s="17" t="s">
        <v>240</v>
      </c>
      <c r="K167" s="17" t="s">
        <v>240</v>
      </c>
      <c r="L167" s="17" t="s">
        <v>240</v>
      </c>
      <c r="M167" s="17" t="s">
        <v>240</v>
      </c>
      <c r="N167" s="17" t="s">
        <v>240</v>
      </c>
      <c r="O167" s="17" t="s">
        <v>240</v>
      </c>
      <c r="P167" s="17" t="s">
        <v>240</v>
      </c>
      <c r="Q167" s="17" t="s">
        <v>240</v>
      </c>
      <c r="R167" s="17" t="s">
        <v>240</v>
      </c>
      <c r="S167" s="17" t="s">
        <v>240</v>
      </c>
      <c r="T167" s="17" t="s">
        <v>240</v>
      </c>
      <c r="U167" s="17" t="s">
        <v>240</v>
      </c>
      <c r="V167" s="17" t="s">
        <v>240</v>
      </c>
      <c r="W167" s="17" t="s">
        <v>240</v>
      </c>
      <c r="X167" s="15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241</v>
      </c>
      <c r="C168" s="9" t="s">
        <v>241</v>
      </c>
      <c r="D168" s="151" t="s">
        <v>243</v>
      </c>
      <c r="E168" s="152" t="s">
        <v>244</v>
      </c>
      <c r="F168" s="152" t="s">
        <v>245</v>
      </c>
      <c r="G168" s="152" t="s">
        <v>248</v>
      </c>
      <c r="H168" s="152" t="s">
        <v>249</v>
      </c>
      <c r="I168" s="152" t="s">
        <v>250</v>
      </c>
      <c r="J168" s="152" t="s">
        <v>251</v>
      </c>
      <c r="K168" s="152" t="s">
        <v>252</v>
      </c>
      <c r="L168" s="152" t="s">
        <v>253</v>
      </c>
      <c r="M168" s="152" t="s">
        <v>254</v>
      </c>
      <c r="N168" s="152" t="s">
        <v>256</v>
      </c>
      <c r="O168" s="152" t="s">
        <v>257</v>
      </c>
      <c r="P168" s="152" t="s">
        <v>259</v>
      </c>
      <c r="Q168" s="152" t="s">
        <v>260</v>
      </c>
      <c r="R168" s="152" t="s">
        <v>261</v>
      </c>
      <c r="S168" s="152" t="s">
        <v>279</v>
      </c>
      <c r="T168" s="152" t="s">
        <v>308</v>
      </c>
      <c r="U168" s="152" t="s">
        <v>280</v>
      </c>
      <c r="V168" s="152" t="s">
        <v>263</v>
      </c>
      <c r="W168" s="152" t="s">
        <v>281</v>
      </c>
      <c r="X168" s="15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282</v>
      </c>
      <c r="E169" s="11" t="s">
        <v>285</v>
      </c>
      <c r="F169" s="11" t="s">
        <v>285</v>
      </c>
      <c r="G169" s="11" t="s">
        <v>284</v>
      </c>
      <c r="H169" s="11" t="s">
        <v>282</v>
      </c>
      <c r="I169" s="11" t="s">
        <v>282</v>
      </c>
      <c r="J169" s="11" t="s">
        <v>282</v>
      </c>
      <c r="K169" s="11" t="s">
        <v>282</v>
      </c>
      <c r="L169" s="11" t="s">
        <v>282</v>
      </c>
      <c r="M169" s="11" t="s">
        <v>282</v>
      </c>
      <c r="N169" s="11" t="s">
        <v>285</v>
      </c>
      <c r="O169" s="11" t="s">
        <v>282</v>
      </c>
      <c r="P169" s="11" t="s">
        <v>285</v>
      </c>
      <c r="Q169" s="11" t="s">
        <v>282</v>
      </c>
      <c r="R169" s="11" t="s">
        <v>285</v>
      </c>
      <c r="S169" s="11" t="s">
        <v>285</v>
      </c>
      <c r="T169" s="11" t="s">
        <v>282</v>
      </c>
      <c r="U169" s="11" t="s">
        <v>282</v>
      </c>
      <c r="V169" s="11" t="s">
        <v>285</v>
      </c>
      <c r="W169" s="11" t="s">
        <v>285</v>
      </c>
      <c r="X169" s="15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 t="s">
        <v>331</v>
      </c>
      <c r="E170" s="25" t="s">
        <v>331</v>
      </c>
      <c r="F170" s="25" t="s">
        <v>331</v>
      </c>
      <c r="G170" s="25" t="s">
        <v>333</v>
      </c>
      <c r="H170" s="25" t="s">
        <v>332</v>
      </c>
      <c r="I170" s="25" t="s">
        <v>332</v>
      </c>
      <c r="J170" s="25" t="s">
        <v>332</v>
      </c>
      <c r="K170" s="25" t="s">
        <v>332</v>
      </c>
      <c r="L170" s="25" t="s">
        <v>332</v>
      </c>
      <c r="M170" s="25" t="s">
        <v>333</v>
      </c>
      <c r="N170" s="25" t="s">
        <v>333</v>
      </c>
      <c r="O170" s="25" t="s">
        <v>334</v>
      </c>
      <c r="P170" s="25" t="s">
        <v>334</v>
      </c>
      <c r="Q170" s="25" t="s">
        <v>332</v>
      </c>
      <c r="R170" s="25" t="s">
        <v>334</v>
      </c>
      <c r="S170" s="25" t="s">
        <v>335</v>
      </c>
      <c r="T170" s="25" t="s">
        <v>333</v>
      </c>
      <c r="U170" s="25" t="s">
        <v>332</v>
      </c>
      <c r="V170" s="25" t="s">
        <v>333</v>
      </c>
      <c r="W170" s="25" t="s">
        <v>332</v>
      </c>
      <c r="X170" s="15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214">
        <v>28.443000000000001</v>
      </c>
      <c r="E171" s="215">
        <v>47</v>
      </c>
      <c r="F171" s="214">
        <v>30.686223839762505</v>
      </c>
      <c r="G171" s="214">
        <v>30</v>
      </c>
      <c r="H171" s="214">
        <v>29.2</v>
      </c>
      <c r="I171" s="214">
        <v>28.4</v>
      </c>
      <c r="J171" s="214">
        <v>31.7</v>
      </c>
      <c r="K171" s="214">
        <v>29.6</v>
      </c>
      <c r="L171" s="214">
        <v>26.7</v>
      </c>
      <c r="M171" s="214">
        <v>31.01</v>
      </c>
      <c r="N171" s="214">
        <v>26.57</v>
      </c>
      <c r="O171" s="214">
        <v>30.438787109851667</v>
      </c>
      <c r="P171" s="214">
        <v>29.4</v>
      </c>
      <c r="Q171" s="215">
        <v>53.343400000000003</v>
      </c>
      <c r="R171" s="215">
        <v>25</v>
      </c>
      <c r="S171" s="215">
        <v>51.6</v>
      </c>
      <c r="T171" s="215">
        <v>36.18</v>
      </c>
      <c r="U171" s="214">
        <v>26.51</v>
      </c>
      <c r="V171" s="214">
        <v>29.5</v>
      </c>
      <c r="W171" s="214">
        <v>31.3</v>
      </c>
      <c r="X171" s="216"/>
      <c r="Y171" s="217"/>
      <c r="Z171" s="217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  <c r="AL171" s="217"/>
      <c r="AM171" s="217"/>
      <c r="AN171" s="217"/>
      <c r="AO171" s="217"/>
      <c r="AP171" s="217"/>
      <c r="AQ171" s="217"/>
      <c r="AR171" s="217"/>
      <c r="AS171" s="217"/>
      <c r="AT171" s="217"/>
      <c r="AU171" s="217"/>
      <c r="AV171" s="217"/>
      <c r="AW171" s="217"/>
      <c r="AX171" s="217"/>
      <c r="AY171" s="217"/>
      <c r="AZ171" s="217"/>
      <c r="BA171" s="217"/>
      <c r="BB171" s="217"/>
      <c r="BC171" s="217"/>
      <c r="BD171" s="217"/>
      <c r="BE171" s="217"/>
      <c r="BF171" s="217"/>
      <c r="BG171" s="217"/>
      <c r="BH171" s="217"/>
      <c r="BI171" s="217"/>
      <c r="BJ171" s="217"/>
      <c r="BK171" s="217"/>
      <c r="BL171" s="217"/>
      <c r="BM171" s="218">
        <v>1</v>
      </c>
    </row>
    <row r="172" spans="1:65">
      <c r="A172" s="29"/>
      <c r="B172" s="19">
        <v>1</v>
      </c>
      <c r="C172" s="9">
        <v>2</v>
      </c>
      <c r="D172" s="219">
        <v>28.280999999999999</v>
      </c>
      <c r="E172" s="220">
        <v>47.3</v>
      </c>
      <c r="F172" s="219">
        <v>30.199602321764839</v>
      </c>
      <c r="G172" s="219">
        <v>29</v>
      </c>
      <c r="H172" s="219">
        <v>29.9</v>
      </c>
      <c r="I172" s="219">
        <v>29.6</v>
      </c>
      <c r="J172" s="219">
        <v>32.5</v>
      </c>
      <c r="K172" s="219">
        <v>29.7</v>
      </c>
      <c r="L172" s="219">
        <v>28.2</v>
      </c>
      <c r="M172" s="219">
        <v>30.08</v>
      </c>
      <c r="N172" s="219">
        <v>25.78</v>
      </c>
      <c r="O172" s="219">
        <v>30.839357222136609</v>
      </c>
      <c r="P172" s="219">
        <v>28.8</v>
      </c>
      <c r="Q172" s="220">
        <v>53.472200000000001</v>
      </c>
      <c r="R172" s="220">
        <v>25</v>
      </c>
      <c r="S172" s="220">
        <v>45.9</v>
      </c>
      <c r="T172" s="220">
        <v>35.520000000000003</v>
      </c>
      <c r="U172" s="219">
        <v>25.92</v>
      </c>
      <c r="V172" s="219">
        <v>29.8</v>
      </c>
      <c r="W172" s="219">
        <v>31.3</v>
      </c>
      <c r="X172" s="216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7"/>
      <c r="AT172" s="217"/>
      <c r="AU172" s="217"/>
      <c r="AV172" s="217"/>
      <c r="AW172" s="217"/>
      <c r="AX172" s="217"/>
      <c r="AY172" s="217"/>
      <c r="AZ172" s="217"/>
      <c r="BA172" s="217"/>
      <c r="BB172" s="217"/>
      <c r="BC172" s="217"/>
      <c r="BD172" s="217"/>
      <c r="BE172" s="217"/>
      <c r="BF172" s="217"/>
      <c r="BG172" s="217"/>
      <c r="BH172" s="217"/>
      <c r="BI172" s="217"/>
      <c r="BJ172" s="217"/>
      <c r="BK172" s="217"/>
      <c r="BL172" s="217"/>
      <c r="BM172" s="218">
        <v>19</v>
      </c>
    </row>
    <row r="173" spans="1:65">
      <c r="A173" s="29"/>
      <c r="B173" s="19">
        <v>1</v>
      </c>
      <c r="C173" s="9">
        <v>3</v>
      </c>
      <c r="D173" s="219">
        <v>28.334</v>
      </c>
      <c r="E173" s="220">
        <v>47.1</v>
      </c>
      <c r="F173" s="219">
        <v>30.333279482036389</v>
      </c>
      <c r="G173" s="219">
        <v>32.4</v>
      </c>
      <c r="H173" s="219">
        <v>29.2</v>
      </c>
      <c r="I173" s="219">
        <v>28.7</v>
      </c>
      <c r="J173" s="219">
        <v>31.2</v>
      </c>
      <c r="K173" s="219">
        <v>29.8</v>
      </c>
      <c r="L173" s="219">
        <v>28.4</v>
      </c>
      <c r="M173" s="219">
        <v>30.49</v>
      </c>
      <c r="N173" s="219">
        <v>26.5</v>
      </c>
      <c r="O173" s="219">
        <v>30.718640601594394</v>
      </c>
      <c r="P173" s="219">
        <v>29.1</v>
      </c>
      <c r="Q173" s="220">
        <v>53.641599999999997</v>
      </c>
      <c r="R173" s="220">
        <v>24</v>
      </c>
      <c r="S173" s="220">
        <v>58.2</v>
      </c>
      <c r="T173" s="220">
        <v>35.57</v>
      </c>
      <c r="U173" s="219">
        <v>26.83</v>
      </c>
      <c r="V173" s="219">
        <v>30</v>
      </c>
      <c r="W173" s="219">
        <v>32.4</v>
      </c>
      <c r="X173" s="216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7"/>
      <c r="AT173" s="217"/>
      <c r="AU173" s="217"/>
      <c r="AV173" s="217"/>
      <c r="AW173" s="217"/>
      <c r="AX173" s="217"/>
      <c r="AY173" s="217"/>
      <c r="AZ173" s="217"/>
      <c r="BA173" s="217"/>
      <c r="BB173" s="217"/>
      <c r="BC173" s="217"/>
      <c r="BD173" s="217"/>
      <c r="BE173" s="217"/>
      <c r="BF173" s="217"/>
      <c r="BG173" s="217"/>
      <c r="BH173" s="217"/>
      <c r="BI173" s="217"/>
      <c r="BJ173" s="217"/>
      <c r="BK173" s="217"/>
      <c r="BL173" s="217"/>
      <c r="BM173" s="218">
        <v>16</v>
      </c>
    </row>
    <row r="174" spans="1:65">
      <c r="A174" s="29"/>
      <c r="B174" s="19">
        <v>1</v>
      </c>
      <c r="C174" s="9">
        <v>4</v>
      </c>
      <c r="D174" s="219">
        <v>28.524000000000001</v>
      </c>
      <c r="E174" s="220">
        <v>46.9</v>
      </c>
      <c r="F174" s="219">
        <v>30.331600548080495</v>
      </c>
      <c r="G174" s="219">
        <v>28.9</v>
      </c>
      <c r="H174" s="219">
        <v>29.4</v>
      </c>
      <c r="I174" s="219">
        <v>29.3</v>
      </c>
      <c r="J174" s="219">
        <v>31.8</v>
      </c>
      <c r="K174" s="219">
        <v>30.599999999999998</v>
      </c>
      <c r="L174" s="219">
        <v>28.3</v>
      </c>
      <c r="M174" s="219">
        <v>29.28</v>
      </c>
      <c r="N174" s="219">
        <v>26.18</v>
      </c>
      <c r="O174" s="219">
        <v>31.76111253502215</v>
      </c>
      <c r="P174" s="219">
        <v>30.1</v>
      </c>
      <c r="Q174" s="220">
        <v>52.961999999999996</v>
      </c>
      <c r="R174" s="220">
        <v>23</v>
      </c>
      <c r="S174" s="220">
        <v>57.3</v>
      </c>
      <c r="T174" s="220">
        <v>34.799999999999997</v>
      </c>
      <c r="U174" s="219">
        <v>24.92</v>
      </c>
      <c r="V174" s="219">
        <v>30.2</v>
      </c>
      <c r="W174" s="219">
        <v>31.5</v>
      </c>
      <c r="X174" s="216"/>
      <c r="Y174" s="217"/>
      <c r="Z174" s="217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  <c r="AL174" s="217"/>
      <c r="AM174" s="217"/>
      <c r="AN174" s="217"/>
      <c r="AO174" s="217"/>
      <c r="AP174" s="217"/>
      <c r="AQ174" s="217"/>
      <c r="AR174" s="217"/>
      <c r="AS174" s="217"/>
      <c r="AT174" s="217"/>
      <c r="AU174" s="217"/>
      <c r="AV174" s="217"/>
      <c r="AW174" s="217"/>
      <c r="AX174" s="217"/>
      <c r="AY174" s="217"/>
      <c r="AZ174" s="217"/>
      <c r="BA174" s="217"/>
      <c r="BB174" s="217"/>
      <c r="BC174" s="217"/>
      <c r="BD174" s="217"/>
      <c r="BE174" s="217"/>
      <c r="BF174" s="217"/>
      <c r="BG174" s="217"/>
      <c r="BH174" s="217"/>
      <c r="BI174" s="217"/>
      <c r="BJ174" s="217"/>
      <c r="BK174" s="217"/>
      <c r="BL174" s="217"/>
      <c r="BM174" s="218">
        <v>29.420847803784476</v>
      </c>
    </row>
    <row r="175" spans="1:65">
      <c r="A175" s="29"/>
      <c r="B175" s="19">
        <v>1</v>
      </c>
      <c r="C175" s="9">
        <v>5</v>
      </c>
      <c r="D175" s="219">
        <v>28.44</v>
      </c>
      <c r="E175" s="220">
        <v>47</v>
      </c>
      <c r="F175" s="219">
        <v>30.76936185267947</v>
      </c>
      <c r="G175" s="219">
        <v>30.599999999999998</v>
      </c>
      <c r="H175" s="230">
        <v>28.1</v>
      </c>
      <c r="I175" s="219">
        <v>27.9</v>
      </c>
      <c r="J175" s="219">
        <v>32.1</v>
      </c>
      <c r="K175" s="219">
        <v>29.2</v>
      </c>
      <c r="L175" s="219">
        <v>28.5</v>
      </c>
      <c r="M175" s="219">
        <v>29.51</v>
      </c>
      <c r="N175" s="219">
        <v>26.66</v>
      </c>
      <c r="O175" s="219">
        <v>31.166660471413493</v>
      </c>
      <c r="P175" s="219">
        <v>28.9</v>
      </c>
      <c r="Q175" s="220">
        <v>53.075400000000002</v>
      </c>
      <c r="R175" s="220">
        <v>23</v>
      </c>
      <c r="S175" s="220">
        <v>55.4</v>
      </c>
      <c r="T175" s="220">
        <v>34.54</v>
      </c>
      <c r="U175" s="219">
        <v>26.21</v>
      </c>
      <c r="V175" s="219">
        <v>30.800000000000004</v>
      </c>
      <c r="W175" s="219">
        <v>30</v>
      </c>
      <c r="X175" s="216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7"/>
      <c r="AT175" s="217"/>
      <c r="AU175" s="217"/>
      <c r="AV175" s="217"/>
      <c r="AW175" s="217"/>
      <c r="AX175" s="217"/>
      <c r="AY175" s="217"/>
      <c r="AZ175" s="217"/>
      <c r="BA175" s="217"/>
      <c r="BB175" s="217"/>
      <c r="BC175" s="217"/>
      <c r="BD175" s="217"/>
      <c r="BE175" s="217"/>
      <c r="BF175" s="217"/>
      <c r="BG175" s="217"/>
      <c r="BH175" s="217"/>
      <c r="BI175" s="217"/>
      <c r="BJ175" s="217"/>
      <c r="BK175" s="217"/>
      <c r="BL175" s="217"/>
      <c r="BM175" s="218">
        <v>81</v>
      </c>
    </row>
    <row r="176" spans="1:65">
      <c r="A176" s="29"/>
      <c r="B176" s="19">
        <v>1</v>
      </c>
      <c r="C176" s="9">
        <v>6</v>
      </c>
      <c r="D176" s="219">
        <v>28.907</v>
      </c>
      <c r="E176" s="220">
        <v>46.6</v>
      </c>
      <c r="F176" s="219">
        <v>30.958756796036493</v>
      </c>
      <c r="G176" s="219">
        <v>29</v>
      </c>
      <c r="H176" s="219">
        <v>29.1</v>
      </c>
      <c r="I176" s="219">
        <v>29.7</v>
      </c>
      <c r="J176" s="219">
        <v>32.5</v>
      </c>
      <c r="K176" s="230">
        <v>27.8</v>
      </c>
      <c r="L176" s="230">
        <v>25.9</v>
      </c>
      <c r="M176" s="219">
        <v>29.64</v>
      </c>
      <c r="N176" s="219">
        <v>26.46</v>
      </c>
      <c r="O176" s="219">
        <v>31.963919560223736</v>
      </c>
      <c r="P176" s="219">
        <v>29.4</v>
      </c>
      <c r="Q176" s="220">
        <v>53.677199999999999</v>
      </c>
      <c r="R176" s="220">
        <v>25</v>
      </c>
      <c r="S176" s="220">
        <v>53.8</v>
      </c>
      <c r="T176" s="220">
        <v>36.28</v>
      </c>
      <c r="U176" s="219">
        <v>26.97</v>
      </c>
      <c r="V176" s="219">
        <v>28.8</v>
      </c>
      <c r="W176" s="219">
        <v>31.7</v>
      </c>
      <c r="X176" s="216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7"/>
      <c r="AT176" s="217"/>
      <c r="AU176" s="217"/>
      <c r="AV176" s="217"/>
      <c r="AW176" s="217"/>
      <c r="AX176" s="217"/>
      <c r="AY176" s="217"/>
      <c r="AZ176" s="217"/>
      <c r="BA176" s="217"/>
      <c r="BB176" s="217"/>
      <c r="BC176" s="217"/>
      <c r="BD176" s="217"/>
      <c r="BE176" s="217"/>
      <c r="BF176" s="217"/>
      <c r="BG176" s="217"/>
      <c r="BH176" s="217"/>
      <c r="BI176" s="217"/>
      <c r="BJ176" s="217"/>
      <c r="BK176" s="217"/>
      <c r="BL176" s="217"/>
      <c r="BM176" s="221"/>
    </row>
    <row r="177" spans="1:65">
      <c r="A177" s="29"/>
      <c r="B177" s="20" t="s">
        <v>271</v>
      </c>
      <c r="C177" s="12"/>
      <c r="D177" s="222">
        <v>28.488166666666672</v>
      </c>
      <c r="E177" s="222">
        <v>46.983333333333341</v>
      </c>
      <c r="F177" s="222">
        <v>30.546470806726699</v>
      </c>
      <c r="G177" s="222">
        <v>29.983333333333334</v>
      </c>
      <c r="H177" s="222">
        <v>29.149999999999995</v>
      </c>
      <c r="I177" s="222">
        <v>28.933333333333334</v>
      </c>
      <c r="J177" s="222">
        <v>31.966666666666669</v>
      </c>
      <c r="K177" s="222">
        <v>29.45</v>
      </c>
      <c r="L177" s="222">
        <v>27.666666666666668</v>
      </c>
      <c r="M177" s="222">
        <v>30.001666666666665</v>
      </c>
      <c r="N177" s="222">
        <v>26.358333333333334</v>
      </c>
      <c r="O177" s="222">
        <v>31.148079583373672</v>
      </c>
      <c r="P177" s="222">
        <v>29.283333333333335</v>
      </c>
      <c r="Q177" s="222">
        <v>53.36196666666666</v>
      </c>
      <c r="R177" s="222">
        <v>24.166666666666668</v>
      </c>
      <c r="S177" s="222">
        <v>53.699999999999996</v>
      </c>
      <c r="T177" s="222">
        <v>35.481666666666662</v>
      </c>
      <c r="U177" s="222">
        <v>26.22666666666667</v>
      </c>
      <c r="V177" s="222">
        <v>29.850000000000005</v>
      </c>
      <c r="W177" s="222">
        <v>31.366666666666664</v>
      </c>
      <c r="X177" s="216"/>
      <c r="Y177" s="217"/>
      <c r="Z177" s="217"/>
      <c r="AA177" s="217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  <c r="AL177" s="217"/>
      <c r="AM177" s="217"/>
      <c r="AN177" s="217"/>
      <c r="AO177" s="217"/>
      <c r="AP177" s="217"/>
      <c r="AQ177" s="217"/>
      <c r="AR177" s="217"/>
      <c r="AS177" s="217"/>
      <c r="AT177" s="217"/>
      <c r="AU177" s="217"/>
      <c r="AV177" s="217"/>
      <c r="AW177" s="217"/>
      <c r="AX177" s="217"/>
      <c r="AY177" s="217"/>
      <c r="AZ177" s="217"/>
      <c r="BA177" s="217"/>
      <c r="BB177" s="217"/>
      <c r="BC177" s="217"/>
      <c r="BD177" s="217"/>
      <c r="BE177" s="217"/>
      <c r="BF177" s="217"/>
      <c r="BG177" s="217"/>
      <c r="BH177" s="217"/>
      <c r="BI177" s="217"/>
      <c r="BJ177" s="217"/>
      <c r="BK177" s="217"/>
      <c r="BL177" s="217"/>
      <c r="BM177" s="221"/>
    </row>
    <row r="178" spans="1:65">
      <c r="A178" s="29"/>
      <c r="B178" s="3" t="s">
        <v>272</v>
      </c>
      <c r="C178" s="28"/>
      <c r="D178" s="219">
        <v>28.441500000000001</v>
      </c>
      <c r="E178" s="219">
        <v>47</v>
      </c>
      <c r="F178" s="219">
        <v>30.509751660899447</v>
      </c>
      <c r="G178" s="219">
        <v>29.5</v>
      </c>
      <c r="H178" s="219">
        <v>29.2</v>
      </c>
      <c r="I178" s="219">
        <v>29</v>
      </c>
      <c r="J178" s="219">
        <v>31.950000000000003</v>
      </c>
      <c r="K178" s="219">
        <v>29.65</v>
      </c>
      <c r="L178" s="219">
        <v>28.25</v>
      </c>
      <c r="M178" s="219">
        <v>29.86</v>
      </c>
      <c r="N178" s="219">
        <v>26.48</v>
      </c>
      <c r="O178" s="219">
        <v>31.003008846775053</v>
      </c>
      <c r="P178" s="219">
        <v>29.25</v>
      </c>
      <c r="Q178" s="219">
        <v>53.407800000000002</v>
      </c>
      <c r="R178" s="219">
        <v>24.5</v>
      </c>
      <c r="S178" s="219">
        <v>54.599999999999994</v>
      </c>
      <c r="T178" s="219">
        <v>35.545000000000002</v>
      </c>
      <c r="U178" s="219">
        <v>26.36</v>
      </c>
      <c r="V178" s="219">
        <v>29.9</v>
      </c>
      <c r="W178" s="219">
        <v>31.4</v>
      </c>
      <c r="X178" s="216"/>
      <c r="Y178" s="217"/>
      <c r="Z178" s="217"/>
      <c r="AA178" s="217"/>
      <c r="AB178" s="217"/>
      <c r="AC178" s="217"/>
      <c r="AD178" s="217"/>
      <c r="AE178" s="217"/>
      <c r="AF178" s="217"/>
      <c r="AG178" s="217"/>
      <c r="AH178" s="217"/>
      <c r="AI178" s="217"/>
      <c r="AJ178" s="217"/>
      <c r="AK178" s="217"/>
      <c r="AL178" s="217"/>
      <c r="AM178" s="217"/>
      <c r="AN178" s="217"/>
      <c r="AO178" s="217"/>
      <c r="AP178" s="217"/>
      <c r="AQ178" s="217"/>
      <c r="AR178" s="217"/>
      <c r="AS178" s="217"/>
      <c r="AT178" s="217"/>
      <c r="AU178" s="217"/>
      <c r="AV178" s="217"/>
      <c r="AW178" s="217"/>
      <c r="AX178" s="217"/>
      <c r="AY178" s="217"/>
      <c r="AZ178" s="217"/>
      <c r="BA178" s="217"/>
      <c r="BB178" s="217"/>
      <c r="BC178" s="217"/>
      <c r="BD178" s="217"/>
      <c r="BE178" s="217"/>
      <c r="BF178" s="217"/>
      <c r="BG178" s="217"/>
      <c r="BH178" s="217"/>
      <c r="BI178" s="217"/>
      <c r="BJ178" s="217"/>
      <c r="BK178" s="217"/>
      <c r="BL178" s="217"/>
      <c r="BM178" s="221"/>
    </row>
    <row r="179" spans="1:65">
      <c r="A179" s="29"/>
      <c r="B179" s="3" t="s">
        <v>273</v>
      </c>
      <c r="C179" s="28"/>
      <c r="D179" s="23">
        <v>0.22259866726165894</v>
      </c>
      <c r="E179" s="23">
        <v>0.23166067138525306</v>
      </c>
      <c r="F179" s="23">
        <v>0.30037595790056659</v>
      </c>
      <c r="G179" s="23">
        <v>1.3658940905746189</v>
      </c>
      <c r="H179" s="23">
        <v>0.5890670590009246</v>
      </c>
      <c r="I179" s="23">
        <v>0.71740272279011319</v>
      </c>
      <c r="J179" s="23">
        <v>0.50464508980734868</v>
      </c>
      <c r="K179" s="23">
        <v>0.92897793299948661</v>
      </c>
      <c r="L179" s="23">
        <v>1.0930080817023575</v>
      </c>
      <c r="M179" s="23">
        <v>0.65645766555556817</v>
      </c>
      <c r="N179" s="23">
        <v>0.32633827030654328</v>
      </c>
      <c r="O179" s="23">
        <v>0.60408156161701898</v>
      </c>
      <c r="P179" s="23">
        <v>0.47081489639418478</v>
      </c>
      <c r="Q179" s="23">
        <v>0.29399209286419015</v>
      </c>
      <c r="R179" s="23">
        <v>0.98319208025017513</v>
      </c>
      <c r="S179" s="23">
        <v>4.5024437808816673</v>
      </c>
      <c r="T179" s="23">
        <v>0.70507919176973877</v>
      </c>
      <c r="U179" s="23">
        <v>0.74813546010509691</v>
      </c>
      <c r="V179" s="23">
        <v>0.6745368781616029</v>
      </c>
      <c r="W179" s="23">
        <v>0.78400680269157486</v>
      </c>
      <c r="X179" s="15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87</v>
      </c>
      <c r="C180" s="28"/>
      <c r="D180" s="13">
        <v>7.8137238477376768E-3</v>
      </c>
      <c r="E180" s="13">
        <v>4.9306989298031857E-3</v>
      </c>
      <c r="F180" s="13">
        <v>9.8334095549401472E-3</v>
      </c>
      <c r="G180" s="13">
        <v>4.5555111414384175E-2</v>
      </c>
      <c r="H180" s="13">
        <v>2.0208132384251277E-2</v>
      </c>
      <c r="I180" s="13">
        <v>2.479502498122511E-2</v>
      </c>
      <c r="J180" s="13">
        <v>1.578660343505783E-2</v>
      </c>
      <c r="K180" s="13">
        <v>3.1544242207113299E-2</v>
      </c>
      <c r="L180" s="13">
        <v>3.950631620610931E-2</v>
      </c>
      <c r="M180" s="13">
        <v>2.188070659037503E-2</v>
      </c>
      <c r="N180" s="13">
        <v>1.2380838582606763E-2</v>
      </c>
      <c r="O180" s="13">
        <v>1.9393862148068597E-2</v>
      </c>
      <c r="P180" s="13">
        <v>1.6077913365766128E-2</v>
      </c>
      <c r="Q180" s="13">
        <v>5.5093938853613628E-3</v>
      </c>
      <c r="R180" s="13">
        <v>4.0683810217248623E-2</v>
      </c>
      <c r="S180" s="13">
        <v>8.3844390705431426E-2</v>
      </c>
      <c r="T180" s="13">
        <v>1.9871648037101005E-2</v>
      </c>
      <c r="U180" s="13">
        <v>2.8525754706600032E-2</v>
      </c>
      <c r="V180" s="13">
        <v>2.2597550357172622E-2</v>
      </c>
      <c r="W180" s="13">
        <v>2.4994903380177735E-2</v>
      </c>
      <c r="X180" s="15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274</v>
      </c>
      <c r="C181" s="28"/>
      <c r="D181" s="13">
        <v>-3.1701368476466207E-2</v>
      </c>
      <c r="E181" s="13">
        <v>0.59694015776424236</v>
      </c>
      <c r="F181" s="13">
        <v>3.8259366638558667E-2</v>
      </c>
      <c r="G181" s="13">
        <v>1.9118603695591041E-2</v>
      </c>
      <c r="H181" s="13">
        <v>-9.2059822881664921E-3</v>
      </c>
      <c r="I181" s="13">
        <v>-1.6570374643943175E-2</v>
      </c>
      <c r="J181" s="13">
        <v>8.6531118336933721E-2</v>
      </c>
      <c r="K181" s="13">
        <v>9.9086866598629975E-4</v>
      </c>
      <c r="L181" s="13">
        <v>-5.9623745339254408E-2</v>
      </c>
      <c r="M181" s="13">
        <v>1.9741744587233656E-2</v>
      </c>
      <c r="N181" s="13">
        <v>-0.10409334533375347</v>
      </c>
      <c r="O181" s="13">
        <v>5.8707750065823072E-2</v>
      </c>
      <c r="P181" s="13">
        <v>-4.6740485307650292E-3</v>
      </c>
      <c r="Q181" s="13">
        <v>0.8137467357348751</v>
      </c>
      <c r="R181" s="13">
        <v>-0.17858700647103543</v>
      </c>
      <c r="S181" s="13">
        <v>0.82523632079332643</v>
      </c>
      <c r="T181" s="13">
        <v>0.20600422201642221</v>
      </c>
      <c r="U181" s="13">
        <v>-0.10856862991918714</v>
      </c>
      <c r="V181" s="13">
        <v>1.4586669938190022E-2</v>
      </c>
      <c r="W181" s="13">
        <v>6.6137416428628359E-2</v>
      </c>
      <c r="X181" s="15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275</v>
      </c>
      <c r="C182" s="46"/>
      <c r="D182" s="44">
        <v>0.67</v>
      </c>
      <c r="E182" s="44">
        <v>8</v>
      </c>
      <c r="F182" s="44">
        <v>0.3</v>
      </c>
      <c r="G182" s="44">
        <v>0.03</v>
      </c>
      <c r="H182" s="44">
        <v>0.36</v>
      </c>
      <c r="I182" s="44">
        <v>0.46</v>
      </c>
      <c r="J182" s="44">
        <v>0.96</v>
      </c>
      <c r="K182" s="44">
        <v>0.22</v>
      </c>
      <c r="L182" s="44">
        <v>1.05</v>
      </c>
      <c r="M182" s="44">
        <v>0.04</v>
      </c>
      <c r="N182" s="44">
        <v>1.67</v>
      </c>
      <c r="O182" s="44">
        <v>0.57999999999999996</v>
      </c>
      <c r="P182" s="44">
        <v>0.3</v>
      </c>
      <c r="Q182" s="44">
        <v>10.98</v>
      </c>
      <c r="R182" s="44">
        <v>2.69</v>
      </c>
      <c r="S182" s="44">
        <v>11.14</v>
      </c>
      <c r="T182" s="44">
        <v>2.61</v>
      </c>
      <c r="U182" s="44">
        <v>1.73</v>
      </c>
      <c r="V182" s="44">
        <v>0.03</v>
      </c>
      <c r="W182" s="44">
        <v>0.68</v>
      </c>
      <c r="X182" s="15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5"/>
    </row>
    <row r="184" spans="1:65" ht="15">
      <c r="B184" s="8" t="s">
        <v>642</v>
      </c>
      <c r="BM184" s="27" t="s">
        <v>67</v>
      </c>
    </row>
    <row r="185" spans="1:65" ht="15">
      <c r="A185" s="24" t="s">
        <v>25</v>
      </c>
      <c r="B185" s="18" t="s">
        <v>114</v>
      </c>
      <c r="C185" s="15" t="s">
        <v>115</v>
      </c>
      <c r="D185" s="16" t="s">
        <v>240</v>
      </c>
      <c r="E185" s="17" t="s">
        <v>240</v>
      </c>
      <c r="F185" s="17" t="s">
        <v>240</v>
      </c>
      <c r="G185" s="17" t="s">
        <v>240</v>
      </c>
      <c r="H185" s="17" t="s">
        <v>240</v>
      </c>
      <c r="I185" s="17" t="s">
        <v>240</v>
      </c>
      <c r="J185" s="17" t="s">
        <v>240</v>
      </c>
      <c r="K185" s="17" t="s">
        <v>240</v>
      </c>
      <c r="L185" s="17" t="s">
        <v>240</v>
      </c>
      <c r="M185" s="17" t="s">
        <v>240</v>
      </c>
      <c r="N185" s="17" t="s">
        <v>240</v>
      </c>
      <c r="O185" s="17" t="s">
        <v>240</v>
      </c>
      <c r="P185" s="17" t="s">
        <v>240</v>
      </c>
      <c r="Q185" s="17" t="s">
        <v>240</v>
      </c>
      <c r="R185" s="17" t="s">
        <v>240</v>
      </c>
      <c r="S185" s="17" t="s">
        <v>240</v>
      </c>
      <c r="T185" s="17" t="s">
        <v>240</v>
      </c>
      <c r="U185" s="17" t="s">
        <v>240</v>
      </c>
      <c r="V185" s="17" t="s">
        <v>240</v>
      </c>
      <c r="W185" s="17" t="s">
        <v>240</v>
      </c>
      <c r="X185" s="17" t="s">
        <v>240</v>
      </c>
      <c r="Y185" s="17" t="s">
        <v>240</v>
      </c>
      <c r="Z185" s="17" t="s">
        <v>240</v>
      </c>
      <c r="AA185" s="17" t="s">
        <v>240</v>
      </c>
      <c r="AB185" s="17" t="s">
        <v>240</v>
      </c>
      <c r="AC185" s="15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241</v>
      </c>
      <c r="C186" s="9" t="s">
        <v>241</v>
      </c>
      <c r="D186" s="151" t="s">
        <v>243</v>
      </c>
      <c r="E186" s="152" t="s">
        <v>244</v>
      </c>
      <c r="F186" s="152" t="s">
        <v>245</v>
      </c>
      <c r="G186" s="152" t="s">
        <v>246</v>
      </c>
      <c r="H186" s="152" t="s">
        <v>248</v>
      </c>
      <c r="I186" s="152" t="s">
        <v>249</v>
      </c>
      <c r="J186" s="152" t="s">
        <v>250</v>
      </c>
      <c r="K186" s="152" t="s">
        <v>251</v>
      </c>
      <c r="L186" s="152" t="s">
        <v>252</v>
      </c>
      <c r="M186" s="152" t="s">
        <v>253</v>
      </c>
      <c r="N186" s="152" t="s">
        <v>254</v>
      </c>
      <c r="O186" s="152" t="s">
        <v>255</v>
      </c>
      <c r="P186" s="152" t="s">
        <v>256</v>
      </c>
      <c r="Q186" s="152" t="s">
        <v>257</v>
      </c>
      <c r="R186" s="152" t="s">
        <v>258</v>
      </c>
      <c r="S186" s="152" t="s">
        <v>259</v>
      </c>
      <c r="T186" s="152" t="s">
        <v>260</v>
      </c>
      <c r="U186" s="152" t="s">
        <v>261</v>
      </c>
      <c r="V186" s="152" t="s">
        <v>279</v>
      </c>
      <c r="W186" s="152" t="s">
        <v>308</v>
      </c>
      <c r="X186" s="152" t="s">
        <v>280</v>
      </c>
      <c r="Y186" s="152" t="s">
        <v>262</v>
      </c>
      <c r="Z186" s="152" t="s">
        <v>263</v>
      </c>
      <c r="AA186" s="152" t="s">
        <v>281</v>
      </c>
      <c r="AB186" s="152" t="s">
        <v>265</v>
      </c>
      <c r="AC186" s="15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282</v>
      </c>
      <c r="E187" s="11" t="s">
        <v>285</v>
      </c>
      <c r="F187" s="11" t="s">
        <v>285</v>
      </c>
      <c r="G187" s="11" t="s">
        <v>282</v>
      </c>
      <c r="H187" s="11" t="s">
        <v>284</v>
      </c>
      <c r="I187" s="11" t="s">
        <v>282</v>
      </c>
      <c r="J187" s="11" t="s">
        <v>282</v>
      </c>
      <c r="K187" s="11" t="s">
        <v>282</v>
      </c>
      <c r="L187" s="11" t="s">
        <v>282</v>
      </c>
      <c r="M187" s="11" t="s">
        <v>282</v>
      </c>
      <c r="N187" s="11" t="s">
        <v>282</v>
      </c>
      <c r="O187" s="11" t="s">
        <v>284</v>
      </c>
      <c r="P187" s="11" t="s">
        <v>285</v>
      </c>
      <c r="Q187" s="11" t="s">
        <v>282</v>
      </c>
      <c r="R187" s="11" t="s">
        <v>284</v>
      </c>
      <c r="S187" s="11" t="s">
        <v>285</v>
      </c>
      <c r="T187" s="11" t="s">
        <v>282</v>
      </c>
      <c r="U187" s="11" t="s">
        <v>285</v>
      </c>
      <c r="V187" s="11" t="s">
        <v>285</v>
      </c>
      <c r="W187" s="11" t="s">
        <v>282</v>
      </c>
      <c r="X187" s="11" t="s">
        <v>282</v>
      </c>
      <c r="Y187" s="11" t="s">
        <v>285</v>
      </c>
      <c r="Z187" s="11" t="s">
        <v>285</v>
      </c>
      <c r="AA187" s="11" t="s">
        <v>285</v>
      </c>
      <c r="AB187" s="11" t="s">
        <v>282</v>
      </c>
      <c r="AC187" s="15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9"/>
      <c r="C188" s="9"/>
      <c r="D188" s="25" t="s">
        <v>331</v>
      </c>
      <c r="E188" s="25" t="s">
        <v>331</v>
      </c>
      <c r="F188" s="25" t="s">
        <v>331</v>
      </c>
      <c r="G188" s="25" t="s">
        <v>332</v>
      </c>
      <c r="H188" s="25" t="s">
        <v>333</v>
      </c>
      <c r="I188" s="25" t="s">
        <v>332</v>
      </c>
      <c r="J188" s="25" t="s">
        <v>332</v>
      </c>
      <c r="K188" s="25" t="s">
        <v>332</v>
      </c>
      <c r="L188" s="25" t="s">
        <v>332</v>
      </c>
      <c r="M188" s="25" t="s">
        <v>332</v>
      </c>
      <c r="N188" s="25" t="s">
        <v>333</v>
      </c>
      <c r="O188" s="25" t="s">
        <v>332</v>
      </c>
      <c r="P188" s="25" t="s">
        <v>333</v>
      </c>
      <c r="Q188" s="25" t="s">
        <v>334</v>
      </c>
      <c r="R188" s="25" t="s">
        <v>333</v>
      </c>
      <c r="S188" s="25" t="s">
        <v>334</v>
      </c>
      <c r="T188" s="25" t="s">
        <v>332</v>
      </c>
      <c r="U188" s="25" t="s">
        <v>334</v>
      </c>
      <c r="V188" s="25" t="s">
        <v>335</v>
      </c>
      <c r="W188" s="25" t="s">
        <v>333</v>
      </c>
      <c r="X188" s="25" t="s">
        <v>332</v>
      </c>
      <c r="Y188" s="25" t="s">
        <v>333</v>
      </c>
      <c r="Z188" s="25" t="s">
        <v>333</v>
      </c>
      <c r="AA188" s="25" t="s">
        <v>332</v>
      </c>
      <c r="AB188" s="25" t="s">
        <v>119</v>
      </c>
      <c r="AC188" s="15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3</v>
      </c>
    </row>
    <row r="189" spans="1:65">
      <c r="A189" s="29"/>
      <c r="B189" s="18">
        <v>1</v>
      </c>
      <c r="C189" s="14">
        <v>1</v>
      </c>
      <c r="D189" s="21">
        <v>7.4</v>
      </c>
      <c r="E189" s="21">
        <v>7.2</v>
      </c>
      <c r="F189" s="21">
        <v>6.8834705269082539</v>
      </c>
      <c r="G189" s="21">
        <v>6.8</v>
      </c>
      <c r="H189" s="146">
        <v>9.5</v>
      </c>
      <c r="I189" s="21">
        <v>6.6</v>
      </c>
      <c r="J189" s="21">
        <v>6.7</v>
      </c>
      <c r="K189" s="21">
        <v>7.4</v>
      </c>
      <c r="L189" s="21">
        <v>6.8</v>
      </c>
      <c r="M189" s="21">
        <v>7</v>
      </c>
      <c r="N189" s="21">
        <v>6.7</v>
      </c>
      <c r="O189" s="21">
        <v>7</v>
      </c>
      <c r="P189" s="21">
        <v>7.6</v>
      </c>
      <c r="Q189" s="21">
        <v>6.8261591475560612</v>
      </c>
      <c r="R189" s="146">
        <v>8</v>
      </c>
      <c r="S189" s="21">
        <v>7.19</v>
      </c>
      <c r="T189" s="146">
        <v>8.2700999999999993</v>
      </c>
      <c r="U189" s="146">
        <v>7</v>
      </c>
      <c r="V189" s="21">
        <v>7.7100000000000009</v>
      </c>
      <c r="W189" s="21">
        <v>7.9</v>
      </c>
      <c r="X189" s="21">
        <v>6.8</v>
      </c>
      <c r="Y189" s="21">
        <v>6.95</v>
      </c>
      <c r="Z189" s="21">
        <v>7.3</v>
      </c>
      <c r="AA189" s="21">
        <v>7.2</v>
      </c>
      <c r="AB189" s="21">
        <v>7.1</v>
      </c>
      <c r="AC189" s="15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>
        <v>1</v>
      </c>
      <c r="C190" s="9">
        <v>2</v>
      </c>
      <c r="D190" s="11">
        <v>7.4</v>
      </c>
      <c r="E190" s="11">
        <v>7.1</v>
      </c>
      <c r="F190" s="11">
        <v>6.5973704356546934</v>
      </c>
      <c r="G190" s="11">
        <v>7.1</v>
      </c>
      <c r="H190" s="148">
        <v>9.6999999999999993</v>
      </c>
      <c r="I190" s="11">
        <v>6.6</v>
      </c>
      <c r="J190" s="11">
        <v>6.7</v>
      </c>
      <c r="K190" s="11">
        <v>7.5</v>
      </c>
      <c r="L190" s="11">
        <v>6.8</v>
      </c>
      <c r="M190" s="11">
        <v>7.2</v>
      </c>
      <c r="N190" s="11">
        <v>7</v>
      </c>
      <c r="O190" s="11">
        <v>7</v>
      </c>
      <c r="P190" s="11">
        <v>7.4</v>
      </c>
      <c r="Q190" s="11">
        <v>6.96576896186866</v>
      </c>
      <c r="R190" s="148">
        <v>8</v>
      </c>
      <c r="S190" s="11">
        <v>7.14</v>
      </c>
      <c r="T190" s="148">
        <v>8.4121600000000001</v>
      </c>
      <c r="U190" s="148">
        <v>7</v>
      </c>
      <c r="V190" s="11">
        <v>7.15</v>
      </c>
      <c r="W190" s="11">
        <v>7.8</v>
      </c>
      <c r="X190" s="11">
        <v>7.2</v>
      </c>
      <c r="Y190" s="11">
        <v>6.95</v>
      </c>
      <c r="Z190" s="11">
        <v>7</v>
      </c>
      <c r="AA190" s="11">
        <v>7.5</v>
      </c>
      <c r="AB190" s="11">
        <v>7.3</v>
      </c>
      <c r="AC190" s="15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20</v>
      </c>
    </row>
    <row r="191" spans="1:65">
      <c r="A191" s="29"/>
      <c r="B191" s="19">
        <v>1</v>
      </c>
      <c r="C191" s="9">
        <v>3</v>
      </c>
      <c r="D191" s="11">
        <v>7.3</v>
      </c>
      <c r="E191" s="11">
        <v>7.1</v>
      </c>
      <c r="F191" s="11">
        <v>6.8690053553102537</v>
      </c>
      <c r="G191" s="11">
        <v>6.5</v>
      </c>
      <c r="H191" s="149">
        <v>10.199999999999999</v>
      </c>
      <c r="I191" s="11">
        <v>6.5</v>
      </c>
      <c r="J191" s="11">
        <v>6.7</v>
      </c>
      <c r="K191" s="11">
        <v>7.3</v>
      </c>
      <c r="L191" s="11">
        <v>6.7</v>
      </c>
      <c r="M191" s="11">
        <v>7</v>
      </c>
      <c r="N191" s="11">
        <v>6.8</v>
      </c>
      <c r="O191" s="11">
        <v>6.6</v>
      </c>
      <c r="P191" s="11">
        <v>7.4</v>
      </c>
      <c r="Q191" s="11">
        <v>7.1732932238664038</v>
      </c>
      <c r="R191" s="148">
        <v>8</v>
      </c>
      <c r="S191" s="11">
        <v>7</v>
      </c>
      <c r="T191" s="148">
        <v>8.3798399999999997</v>
      </c>
      <c r="U191" s="148">
        <v>7</v>
      </c>
      <c r="V191" s="11">
        <v>7.43</v>
      </c>
      <c r="W191" s="11">
        <v>7.8</v>
      </c>
      <c r="X191" s="11">
        <v>7.2</v>
      </c>
      <c r="Y191" s="11">
        <v>6.99</v>
      </c>
      <c r="Z191" s="11">
        <v>7.2</v>
      </c>
      <c r="AA191" s="11">
        <v>7.9</v>
      </c>
      <c r="AB191" s="11">
        <v>7.2</v>
      </c>
      <c r="AC191" s="15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16</v>
      </c>
    </row>
    <row r="192" spans="1:65">
      <c r="A192" s="29"/>
      <c r="B192" s="19">
        <v>1</v>
      </c>
      <c r="C192" s="9">
        <v>4</v>
      </c>
      <c r="D192" s="11">
        <v>7.4</v>
      </c>
      <c r="E192" s="11">
        <v>7.1</v>
      </c>
      <c r="F192" s="11">
        <v>6.717958193283434</v>
      </c>
      <c r="G192" s="11">
        <v>6.5</v>
      </c>
      <c r="H192" s="148">
        <v>9.5</v>
      </c>
      <c r="I192" s="11">
        <v>6.7</v>
      </c>
      <c r="J192" s="11">
        <v>6.7</v>
      </c>
      <c r="K192" s="11">
        <v>7.6</v>
      </c>
      <c r="L192" s="11">
        <v>7</v>
      </c>
      <c r="M192" s="11">
        <v>7.1</v>
      </c>
      <c r="N192" s="11">
        <v>6.8</v>
      </c>
      <c r="O192" s="149">
        <v>6</v>
      </c>
      <c r="P192" s="11">
        <v>7.3</v>
      </c>
      <c r="Q192" s="11">
        <v>7.0923087182007736</v>
      </c>
      <c r="R192" s="148">
        <v>7</v>
      </c>
      <c r="S192" s="11">
        <v>7.27</v>
      </c>
      <c r="T192" s="148">
        <v>8.0690399999999993</v>
      </c>
      <c r="U192" s="148">
        <v>7</v>
      </c>
      <c r="V192" s="11">
        <v>7.28</v>
      </c>
      <c r="W192" s="11">
        <v>7.9</v>
      </c>
      <c r="X192" s="11">
        <v>7.3</v>
      </c>
      <c r="Y192" s="11">
        <v>6.9</v>
      </c>
      <c r="Z192" s="11">
        <v>7.2</v>
      </c>
      <c r="AA192" s="11">
        <v>7.6</v>
      </c>
      <c r="AB192" s="11">
        <v>7.2</v>
      </c>
      <c r="AC192" s="15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7.0950553015281939</v>
      </c>
    </row>
    <row r="193" spans="1:65">
      <c r="A193" s="29"/>
      <c r="B193" s="19">
        <v>1</v>
      </c>
      <c r="C193" s="9">
        <v>5</v>
      </c>
      <c r="D193" s="11">
        <v>7.5</v>
      </c>
      <c r="E193" s="11">
        <v>7.1</v>
      </c>
      <c r="F193" s="11">
        <v>6.5993760239999997</v>
      </c>
      <c r="G193" s="11">
        <v>7.2</v>
      </c>
      <c r="H193" s="148">
        <v>9.6999999999999993</v>
      </c>
      <c r="I193" s="11">
        <v>6.6</v>
      </c>
      <c r="J193" s="11">
        <v>6.6</v>
      </c>
      <c r="K193" s="11">
        <v>7.4</v>
      </c>
      <c r="L193" s="11">
        <v>6.8</v>
      </c>
      <c r="M193" s="11">
        <v>7.2</v>
      </c>
      <c r="N193" s="11">
        <v>6.8</v>
      </c>
      <c r="O193" s="11">
        <v>6.3</v>
      </c>
      <c r="P193" s="11">
        <v>7.4</v>
      </c>
      <c r="Q193" s="11">
        <v>6.9356813761335543</v>
      </c>
      <c r="R193" s="148">
        <v>8</v>
      </c>
      <c r="S193" s="11">
        <v>7.04</v>
      </c>
      <c r="T193" s="148">
        <v>8.1223799999999997</v>
      </c>
      <c r="U193" s="148">
        <v>7</v>
      </c>
      <c r="V193" s="11">
        <v>7.36</v>
      </c>
      <c r="W193" s="149">
        <v>8.3000000000000007</v>
      </c>
      <c r="X193" s="11">
        <v>7</v>
      </c>
      <c r="Y193" s="11">
        <v>7.1</v>
      </c>
      <c r="Z193" s="11">
        <v>7.2</v>
      </c>
      <c r="AA193" s="11">
        <v>7.4</v>
      </c>
      <c r="AB193" s="11">
        <v>7.2</v>
      </c>
      <c r="AC193" s="15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82</v>
      </c>
    </row>
    <row r="194" spans="1:65">
      <c r="A194" s="29"/>
      <c r="B194" s="19">
        <v>1</v>
      </c>
      <c r="C194" s="9">
        <v>6</v>
      </c>
      <c r="D194" s="11">
        <v>7.6</v>
      </c>
      <c r="E194" s="11">
        <v>7</v>
      </c>
      <c r="F194" s="11">
        <v>6.9603267504953541</v>
      </c>
      <c r="G194" s="11">
        <v>7</v>
      </c>
      <c r="H194" s="148">
        <v>9.5</v>
      </c>
      <c r="I194" s="11">
        <v>6.4</v>
      </c>
      <c r="J194" s="11">
        <v>6.8</v>
      </c>
      <c r="K194" s="11">
        <v>7.3</v>
      </c>
      <c r="L194" s="11">
        <v>6.6</v>
      </c>
      <c r="M194" s="11">
        <v>6.9</v>
      </c>
      <c r="N194" s="11">
        <v>6.8</v>
      </c>
      <c r="O194" s="11">
        <v>7</v>
      </c>
      <c r="P194" s="11">
        <v>7.5</v>
      </c>
      <c r="Q194" s="11">
        <v>7.0562492792750966</v>
      </c>
      <c r="R194" s="148">
        <v>8</v>
      </c>
      <c r="S194" s="11">
        <v>7.13</v>
      </c>
      <c r="T194" s="148">
        <v>8.4283800000000006</v>
      </c>
      <c r="U194" s="148">
        <v>7</v>
      </c>
      <c r="V194" s="11">
        <v>7.45</v>
      </c>
      <c r="W194" s="11">
        <v>8</v>
      </c>
      <c r="X194" s="11">
        <v>6.9</v>
      </c>
      <c r="Y194" s="11">
        <v>7</v>
      </c>
      <c r="Z194" s="11">
        <v>6.9</v>
      </c>
      <c r="AA194" s="11">
        <v>7.4</v>
      </c>
      <c r="AB194" s="11">
        <v>7.1</v>
      </c>
      <c r="AC194" s="15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20" t="s">
        <v>271</v>
      </c>
      <c r="C195" s="12"/>
      <c r="D195" s="22">
        <v>7.4333333333333336</v>
      </c>
      <c r="E195" s="22">
        <v>7.1000000000000005</v>
      </c>
      <c r="F195" s="22">
        <v>6.7712512142753312</v>
      </c>
      <c r="G195" s="22">
        <v>6.8500000000000005</v>
      </c>
      <c r="H195" s="22">
        <v>9.6833333333333318</v>
      </c>
      <c r="I195" s="22">
        <v>6.5666666666666664</v>
      </c>
      <c r="J195" s="22">
        <v>6.6999999999999993</v>
      </c>
      <c r="K195" s="22">
        <v>7.4166666666666652</v>
      </c>
      <c r="L195" s="22">
        <v>6.7833333333333341</v>
      </c>
      <c r="M195" s="22">
        <v>7.0666666666666664</v>
      </c>
      <c r="N195" s="22">
        <v>6.8166666666666664</v>
      </c>
      <c r="O195" s="22">
        <v>6.6499999999999995</v>
      </c>
      <c r="P195" s="22">
        <v>7.4333333333333336</v>
      </c>
      <c r="Q195" s="22">
        <v>7.0082434511500908</v>
      </c>
      <c r="R195" s="22">
        <v>7.833333333333333</v>
      </c>
      <c r="S195" s="22">
        <v>7.1283333333333339</v>
      </c>
      <c r="T195" s="22">
        <v>8.2803166666666659</v>
      </c>
      <c r="U195" s="22">
        <v>7</v>
      </c>
      <c r="V195" s="22">
        <v>7.3966666666666674</v>
      </c>
      <c r="W195" s="22">
        <v>7.95</v>
      </c>
      <c r="X195" s="22">
        <v>7.0666666666666664</v>
      </c>
      <c r="Y195" s="22">
        <v>6.9816666666666665</v>
      </c>
      <c r="Z195" s="22">
        <v>7.1333333333333329</v>
      </c>
      <c r="AA195" s="22">
        <v>7.5</v>
      </c>
      <c r="AB195" s="22">
        <v>7.1833333333333336</v>
      </c>
      <c r="AC195" s="15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272</v>
      </c>
      <c r="C196" s="28"/>
      <c r="D196" s="11">
        <v>7.4</v>
      </c>
      <c r="E196" s="11">
        <v>7.1</v>
      </c>
      <c r="F196" s="11">
        <v>6.7934817742968434</v>
      </c>
      <c r="G196" s="11">
        <v>6.9</v>
      </c>
      <c r="H196" s="11">
        <v>9.6</v>
      </c>
      <c r="I196" s="11">
        <v>6.6</v>
      </c>
      <c r="J196" s="11">
        <v>6.7</v>
      </c>
      <c r="K196" s="11">
        <v>7.4</v>
      </c>
      <c r="L196" s="11">
        <v>6.8</v>
      </c>
      <c r="M196" s="11">
        <v>7.05</v>
      </c>
      <c r="N196" s="11">
        <v>6.8</v>
      </c>
      <c r="O196" s="11">
        <v>6.8</v>
      </c>
      <c r="P196" s="11">
        <v>7.4</v>
      </c>
      <c r="Q196" s="11">
        <v>7.0110091205718783</v>
      </c>
      <c r="R196" s="11">
        <v>8</v>
      </c>
      <c r="S196" s="11">
        <v>7.1349999999999998</v>
      </c>
      <c r="T196" s="11">
        <v>8.3249700000000004</v>
      </c>
      <c r="U196" s="11">
        <v>7</v>
      </c>
      <c r="V196" s="11">
        <v>7.3949999999999996</v>
      </c>
      <c r="W196" s="11">
        <v>7.9</v>
      </c>
      <c r="X196" s="11">
        <v>7.1</v>
      </c>
      <c r="Y196" s="11">
        <v>6.9700000000000006</v>
      </c>
      <c r="Z196" s="11">
        <v>7.2</v>
      </c>
      <c r="AA196" s="11">
        <v>7.45</v>
      </c>
      <c r="AB196" s="11">
        <v>7.2</v>
      </c>
      <c r="AC196" s="15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273</v>
      </c>
      <c r="C197" s="28"/>
      <c r="D197" s="23">
        <v>0.10327955589886431</v>
      </c>
      <c r="E197" s="23">
        <v>6.3245553203367638E-2</v>
      </c>
      <c r="F197" s="23">
        <v>0.15525099478361729</v>
      </c>
      <c r="G197" s="23">
        <v>0.30166206257996714</v>
      </c>
      <c r="H197" s="23">
        <v>0.27141603981096352</v>
      </c>
      <c r="I197" s="23">
        <v>0.10327955589886431</v>
      </c>
      <c r="J197" s="23">
        <v>6.3245553203367638E-2</v>
      </c>
      <c r="K197" s="23">
        <v>0.11690451944500115</v>
      </c>
      <c r="L197" s="23">
        <v>0.13291601358251262</v>
      </c>
      <c r="M197" s="23">
        <v>0.12110601416389963</v>
      </c>
      <c r="N197" s="23">
        <v>9.8319208025017479E-2</v>
      </c>
      <c r="O197" s="23">
        <v>0.42778499272414877</v>
      </c>
      <c r="P197" s="23">
        <v>0.10327955589886433</v>
      </c>
      <c r="Q197" s="23">
        <v>0.12396530701589326</v>
      </c>
      <c r="R197" s="23">
        <v>0.40824829046386302</v>
      </c>
      <c r="S197" s="23">
        <v>9.8268340103344828E-2</v>
      </c>
      <c r="T197" s="23">
        <v>0.15420538896765826</v>
      </c>
      <c r="U197" s="23">
        <v>0</v>
      </c>
      <c r="V197" s="23">
        <v>0.18864428606948774</v>
      </c>
      <c r="W197" s="23">
        <v>0.18708286933869733</v>
      </c>
      <c r="X197" s="23">
        <v>0.19663841605003501</v>
      </c>
      <c r="Y197" s="23">
        <v>6.7946057035464788E-2</v>
      </c>
      <c r="Z197" s="23">
        <v>0.15055453054181608</v>
      </c>
      <c r="AA197" s="23">
        <v>0.23664319132398465</v>
      </c>
      <c r="AB197" s="23">
        <v>7.5277265270908222E-2</v>
      </c>
      <c r="AC197" s="207"/>
      <c r="AD197" s="208"/>
      <c r="AE197" s="208"/>
      <c r="AF197" s="208"/>
      <c r="AG197" s="208"/>
      <c r="AH197" s="208"/>
      <c r="AI197" s="208"/>
      <c r="AJ197" s="208"/>
      <c r="AK197" s="208"/>
      <c r="AL197" s="208"/>
      <c r="AM197" s="208"/>
      <c r="AN197" s="208"/>
      <c r="AO197" s="208"/>
      <c r="AP197" s="208"/>
      <c r="AQ197" s="208"/>
      <c r="AR197" s="208"/>
      <c r="AS197" s="208"/>
      <c r="AT197" s="208"/>
      <c r="AU197" s="208"/>
      <c r="AV197" s="208"/>
      <c r="AW197" s="208"/>
      <c r="AX197" s="208"/>
      <c r="AY197" s="208"/>
      <c r="AZ197" s="208"/>
      <c r="BA197" s="208"/>
      <c r="BB197" s="208"/>
      <c r="BC197" s="208"/>
      <c r="BD197" s="208"/>
      <c r="BE197" s="208"/>
      <c r="BF197" s="208"/>
      <c r="BG197" s="208"/>
      <c r="BH197" s="208"/>
      <c r="BI197" s="208"/>
      <c r="BJ197" s="208"/>
      <c r="BK197" s="208"/>
      <c r="BL197" s="208"/>
      <c r="BM197" s="56"/>
    </row>
    <row r="198" spans="1:65">
      <c r="A198" s="29"/>
      <c r="B198" s="3" t="s">
        <v>87</v>
      </c>
      <c r="C198" s="28"/>
      <c r="D198" s="13">
        <v>1.3894110659040041E-2</v>
      </c>
      <c r="E198" s="13">
        <v>8.9078243948405109E-3</v>
      </c>
      <c r="F198" s="13">
        <v>2.2927962627691766E-2</v>
      </c>
      <c r="G198" s="13">
        <v>4.4038257310944101E-2</v>
      </c>
      <c r="H198" s="13">
        <v>2.8029195161201056E-2</v>
      </c>
      <c r="I198" s="13">
        <v>1.5727851152111318E-2</v>
      </c>
      <c r="J198" s="13">
        <v>9.4396348064727832E-3</v>
      </c>
      <c r="K198" s="13">
        <v>1.5762407116179933E-2</v>
      </c>
      <c r="L198" s="13">
        <v>1.9594498316832326E-2</v>
      </c>
      <c r="M198" s="13">
        <v>1.7137643513759383E-2</v>
      </c>
      <c r="N198" s="13">
        <v>1.4423355700491563E-2</v>
      </c>
      <c r="O198" s="13">
        <v>6.4328570334458463E-2</v>
      </c>
      <c r="P198" s="13">
        <v>1.3894110659040042E-2</v>
      </c>
      <c r="Q198" s="13">
        <v>1.7688498962682278E-2</v>
      </c>
      <c r="R198" s="13">
        <v>5.211680303793996E-2</v>
      </c>
      <c r="S198" s="13">
        <v>1.3785598331074794E-2</v>
      </c>
      <c r="T198" s="13">
        <v>1.8623127010157614E-2</v>
      </c>
      <c r="U198" s="13">
        <v>0</v>
      </c>
      <c r="V198" s="13">
        <v>2.55039593604535E-2</v>
      </c>
      <c r="W198" s="13">
        <v>2.3532436394804696E-2</v>
      </c>
      <c r="X198" s="13">
        <v>2.7826190950476653E-2</v>
      </c>
      <c r="Y198" s="13">
        <v>9.7320683268748796E-3</v>
      </c>
      <c r="Z198" s="13">
        <v>2.1105775309600387E-2</v>
      </c>
      <c r="AA198" s="13">
        <v>3.1552425509864618E-2</v>
      </c>
      <c r="AB198" s="13">
        <v>1.0479433680404857E-2</v>
      </c>
      <c r="AC198" s="15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274</v>
      </c>
      <c r="C199" s="28"/>
      <c r="D199" s="13">
        <v>4.7677997905425595E-2</v>
      </c>
      <c r="E199" s="13">
        <v>6.9692176616875656E-4</v>
      </c>
      <c r="F199" s="13">
        <v>-4.5637993432287804E-2</v>
      </c>
      <c r="G199" s="13">
        <v>-3.4538885338273762E-2</v>
      </c>
      <c r="H199" s="13">
        <v>0.36480026184540826</v>
      </c>
      <c r="I199" s="13">
        <v>-7.447280005664203E-2</v>
      </c>
      <c r="J199" s="13">
        <v>-5.5680369600939472E-2</v>
      </c>
      <c r="K199" s="13">
        <v>4.5328944098462554E-2</v>
      </c>
      <c r="L199" s="13">
        <v>-4.393510056612504E-2</v>
      </c>
      <c r="M199" s="13">
        <v>-4.0011858477568829E-3</v>
      </c>
      <c r="N199" s="13">
        <v>-3.9236992952199512E-2</v>
      </c>
      <c r="O199" s="13">
        <v>-6.2727531021827931E-2</v>
      </c>
      <c r="P199" s="13">
        <v>4.7677997905425595E-2</v>
      </c>
      <c r="Q199" s="13">
        <v>-1.2235542457210258E-2</v>
      </c>
      <c r="R199" s="13">
        <v>0.10405528927253349</v>
      </c>
      <c r="S199" s="13">
        <v>4.6903132380056167E-3</v>
      </c>
      <c r="T199" s="13">
        <v>0.16705456332146995</v>
      </c>
      <c r="U199" s="13">
        <v>-1.3397401075608273E-2</v>
      </c>
      <c r="V199" s="13">
        <v>4.2510079530107436E-2</v>
      </c>
      <c r="W199" s="13">
        <v>0.12049866592127345</v>
      </c>
      <c r="X199" s="13">
        <v>-4.0011858477568829E-3</v>
      </c>
      <c r="Y199" s="13">
        <v>-1.5981360263267352E-2</v>
      </c>
      <c r="Z199" s="13">
        <v>5.395029380094396E-3</v>
      </c>
      <c r="AA199" s="13">
        <v>5.7074213133276874E-2</v>
      </c>
      <c r="AB199" s="13">
        <v>1.2442190800983077E-2</v>
      </c>
      <c r="AC199" s="15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275</v>
      </c>
      <c r="C200" s="46"/>
      <c r="D200" s="44">
        <v>0.71</v>
      </c>
      <c r="E200" s="44">
        <v>0</v>
      </c>
      <c r="F200" s="44">
        <v>0.7</v>
      </c>
      <c r="G200" s="44">
        <v>0.53</v>
      </c>
      <c r="H200" s="44">
        <v>5.5</v>
      </c>
      <c r="I200" s="44">
        <v>1.1399999999999999</v>
      </c>
      <c r="J200" s="44">
        <v>0.85</v>
      </c>
      <c r="K200" s="44">
        <v>0.67</v>
      </c>
      <c r="L200" s="44">
        <v>0.67</v>
      </c>
      <c r="M200" s="44">
        <v>7.0000000000000007E-2</v>
      </c>
      <c r="N200" s="44">
        <v>0.6</v>
      </c>
      <c r="O200" s="44">
        <v>0.96</v>
      </c>
      <c r="P200" s="44">
        <v>0.71</v>
      </c>
      <c r="Q200" s="44">
        <v>0.2</v>
      </c>
      <c r="R200" s="44" t="s">
        <v>276</v>
      </c>
      <c r="S200" s="44">
        <v>0.06</v>
      </c>
      <c r="T200" s="44">
        <v>2.5099999999999998</v>
      </c>
      <c r="U200" s="44" t="s">
        <v>276</v>
      </c>
      <c r="V200" s="44">
        <v>0.63</v>
      </c>
      <c r="W200" s="44">
        <v>1.81</v>
      </c>
      <c r="X200" s="44">
        <v>7.0000000000000007E-2</v>
      </c>
      <c r="Y200" s="44">
        <v>0.25</v>
      </c>
      <c r="Z200" s="44">
        <v>7.0000000000000007E-2</v>
      </c>
      <c r="AA200" s="44">
        <v>0.85</v>
      </c>
      <c r="AB200" s="44">
        <v>0.18</v>
      </c>
      <c r="AC200" s="15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 t="s">
        <v>339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BM201" s="55"/>
    </row>
    <row r="202" spans="1:65">
      <c r="BM202" s="55"/>
    </row>
    <row r="203" spans="1:65" ht="15">
      <c r="B203" s="8" t="s">
        <v>643</v>
      </c>
      <c r="BM203" s="27" t="s">
        <v>67</v>
      </c>
    </row>
    <row r="204" spans="1:65" ht="15">
      <c r="A204" s="24" t="s">
        <v>51</v>
      </c>
      <c r="B204" s="18" t="s">
        <v>114</v>
      </c>
      <c r="C204" s="15" t="s">
        <v>115</v>
      </c>
      <c r="D204" s="16" t="s">
        <v>240</v>
      </c>
      <c r="E204" s="17" t="s">
        <v>240</v>
      </c>
      <c r="F204" s="17" t="s">
        <v>240</v>
      </c>
      <c r="G204" s="17" t="s">
        <v>240</v>
      </c>
      <c r="H204" s="17" t="s">
        <v>240</v>
      </c>
      <c r="I204" s="17" t="s">
        <v>240</v>
      </c>
      <c r="J204" s="17" t="s">
        <v>240</v>
      </c>
      <c r="K204" s="17" t="s">
        <v>240</v>
      </c>
      <c r="L204" s="17" t="s">
        <v>240</v>
      </c>
      <c r="M204" s="17" t="s">
        <v>240</v>
      </c>
      <c r="N204" s="17" t="s">
        <v>240</v>
      </c>
      <c r="O204" s="17" t="s">
        <v>240</v>
      </c>
      <c r="P204" s="17" t="s">
        <v>240</v>
      </c>
      <c r="Q204" s="17" t="s">
        <v>240</v>
      </c>
      <c r="R204" s="17" t="s">
        <v>240</v>
      </c>
      <c r="S204" s="17" t="s">
        <v>240</v>
      </c>
      <c r="T204" s="17" t="s">
        <v>240</v>
      </c>
      <c r="U204" s="17" t="s">
        <v>240</v>
      </c>
      <c r="V204" s="17" t="s">
        <v>240</v>
      </c>
      <c r="W204" s="17" t="s">
        <v>240</v>
      </c>
      <c r="X204" s="17" t="s">
        <v>240</v>
      </c>
      <c r="Y204" s="17" t="s">
        <v>240</v>
      </c>
      <c r="Z204" s="17" t="s">
        <v>240</v>
      </c>
      <c r="AA204" s="15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241</v>
      </c>
      <c r="C205" s="9" t="s">
        <v>241</v>
      </c>
      <c r="D205" s="151" t="s">
        <v>243</v>
      </c>
      <c r="E205" s="152" t="s">
        <v>244</v>
      </c>
      <c r="F205" s="152" t="s">
        <v>245</v>
      </c>
      <c r="G205" s="152" t="s">
        <v>246</v>
      </c>
      <c r="H205" s="152" t="s">
        <v>249</v>
      </c>
      <c r="I205" s="152" t="s">
        <v>250</v>
      </c>
      <c r="J205" s="152" t="s">
        <v>251</v>
      </c>
      <c r="K205" s="152" t="s">
        <v>252</v>
      </c>
      <c r="L205" s="152" t="s">
        <v>253</v>
      </c>
      <c r="M205" s="152" t="s">
        <v>254</v>
      </c>
      <c r="N205" s="152" t="s">
        <v>255</v>
      </c>
      <c r="O205" s="152" t="s">
        <v>256</v>
      </c>
      <c r="P205" s="152" t="s">
        <v>257</v>
      </c>
      <c r="Q205" s="152" t="s">
        <v>258</v>
      </c>
      <c r="R205" s="152" t="s">
        <v>259</v>
      </c>
      <c r="S205" s="152" t="s">
        <v>261</v>
      </c>
      <c r="T205" s="152" t="s">
        <v>279</v>
      </c>
      <c r="U205" s="152" t="s">
        <v>308</v>
      </c>
      <c r="V205" s="152" t="s">
        <v>280</v>
      </c>
      <c r="W205" s="152" t="s">
        <v>262</v>
      </c>
      <c r="X205" s="152" t="s">
        <v>263</v>
      </c>
      <c r="Y205" s="152" t="s">
        <v>281</v>
      </c>
      <c r="Z205" s="152" t="s">
        <v>265</v>
      </c>
      <c r="AA205" s="15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284</v>
      </c>
      <c r="E206" s="11" t="s">
        <v>285</v>
      </c>
      <c r="F206" s="11" t="s">
        <v>285</v>
      </c>
      <c r="G206" s="11" t="s">
        <v>282</v>
      </c>
      <c r="H206" s="11" t="s">
        <v>282</v>
      </c>
      <c r="I206" s="11" t="s">
        <v>282</v>
      </c>
      <c r="J206" s="11" t="s">
        <v>282</v>
      </c>
      <c r="K206" s="11" t="s">
        <v>282</v>
      </c>
      <c r="L206" s="11" t="s">
        <v>282</v>
      </c>
      <c r="M206" s="11" t="s">
        <v>282</v>
      </c>
      <c r="N206" s="11" t="s">
        <v>284</v>
      </c>
      <c r="O206" s="11" t="s">
        <v>285</v>
      </c>
      <c r="P206" s="11" t="s">
        <v>282</v>
      </c>
      <c r="Q206" s="11" t="s">
        <v>284</v>
      </c>
      <c r="R206" s="11" t="s">
        <v>285</v>
      </c>
      <c r="S206" s="11" t="s">
        <v>285</v>
      </c>
      <c r="T206" s="11" t="s">
        <v>285</v>
      </c>
      <c r="U206" s="11" t="s">
        <v>284</v>
      </c>
      <c r="V206" s="11" t="s">
        <v>282</v>
      </c>
      <c r="W206" s="11" t="s">
        <v>285</v>
      </c>
      <c r="X206" s="11" t="s">
        <v>285</v>
      </c>
      <c r="Y206" s="11" t="s">
        <v>285</v>
      </c>
      <c r="Z206" s="11" t="s">
        <v>282</v>
      </c>
      <c r="AA206" s="15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/>
      <c r="C207" s="9"/>
      <c r="D207" s="25" t="s">
        <v>331</v>
      </c>
      <c r="E207" s="25" t="s">
        <v>331</v>
      </c>
      <c r="F207" s="25" t="s">
        <v>331</v>
      </c>
      <c r="G207" s="25" t="s">
        <v>332</v>
      </c>
      <c r="H207" s="25" t="s">
        <v>332</v>
      </c>
      <c r="I207" s="25" t="s">
        <v>332</v>
      </c>
      <c r="J207" s="25" t="s">
        <v>332</v>
      </c>
      <c r="K207" s="25" t="s">
        <v>332</v>
      </c>
      <c r="L207" s="25" t="s">
        <v>332</v>
      </c>
      <c r="M207" s="25" t="s">
        <v>333</v>
      </c>
      <c r="N207" s="25" t="s">
        <v>332</v>
      </c>
      <c r="O207" s="25" t="s">
        <v>333</v>
      </c>
      <c r="P207" s="25" t="s">
        <v>334</v>
      </c>
      <c r="Q207" s="25" t="s">
        <v>333</v>
      </c>
      <c r="R207" s="25" t="s">
        <v>334</v>
      </c>
      <c r="S207" s="25" t="s">
        <v>334</v>
      </c>
      <c r="T207" s="25" t="s">
        <v>335</v>
      </c>
      <c r="U207" s="25" t="s">
        <v>333</v>
      </c>
      <c r="V207" s="25" t="s">
        <v>332</v>
      </c>
      <c r="W207" s="25" t="s">
        <v>333</v>
      </c>
      <c r="X207" s="25" t="s">
        <v>333</v>
      </c>
      <c r="Y207" s="25" t="s">
        <v>332</v>
      </c>
      <c r="Z207" s="25" t="s">
        <v>119</v>
      </c>
      <c r="AA207" s="15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2</v>
      </c>
    </row>
    <row r="208" spans="1:65">
      <c r="A208" s="29"/>
      <c r="B208" s="18">
        <v>1</v>
      </c>
      <c r="C208" s="14">
        <v>1</v>
      </c>
      <c r="D208" s="214">
        <v>45</v>
      </c>
      <c r="E208" s="214">
        <v>44</v>
      </c>
      <c r="F208" s="214">
        <v>43.841838821446871</v>
      </c>
      <c r="G208" s="214">
        <v>44.9</v>
      </c>
      <c r="H208" s="214">
        <v>46</v>
      </c>
      <c r="I208" s="214">
        <v>45</v>
      </c>
      <c r="J208" s="214">
        <v>48</v>
      </c>
      <c r="K208" s="214">
        <v>45</v>
      </c>
      <c r="L208" s="214">
        <v>45</v>
      </c>
      <c r="M208" s="214">
        <v>50</v>
      </c>
      <c r="N208" s="215">
        <v>41</v>
      </c>
      <c r="O208" s="214">
        <v>46</v>
      </c>
      <c r="P208" s="214">
        <v>45.20963724387471</v>
      </c>
      <c r="Q208" s="214">
        <v>45</v>
      </c>
      <c r="R208" s="214">
        <v>47.7</v>
      </c>
      <c r="S208" s="214">
        <v>49</v>
      </c>
      <c r="T208" s="214">
        <v>43</v>
      </c>
      <c r="U208" s="214">
        <v>47</v>
      </c>
      <c r="V208" s="214">
        <v>42</v>
      </c>
      <c r="W208" s="214">
        <v>45.5</v>
      </c>
      <c r="X208" s="214">
        <v>46</v>
      </c>
      <c r="Y208" s="214">
        <v>41</v>
      </c>
      <c r="Z208" s="214">
        <v>45.7</v>
      </c>
      <c r="AA208" s="216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17"/>
      <c r="AT208" s="217"/>
      <c r="AU208" s="217"/>
      <c r="AV208" s="217"/>
      <c r="AW208" s="217"/>
      <c r="AX208" s="217"/>
      <c r="AY208" s="217"/>
      <c r="AZ208" s="217"/>
      <c r="BA208" s="217"/>
      <c r="BB208" s="217"/>
      <c r="BC208" s="217"/>
      <c r="BD208" s="217"/>
      <c r="BE208" s="217"/>
      <c r="BF208" s="217"/>
      <c r="BG208" s="217"/>
      <c r="BH208" s="217"/>
      <c r="BI208" s="217"/>
      <c r="BJ208" s="217"/>
      <c r="BK208" s="217"/>
      <c r="BL208" s="217"/>
      <c r="BM208" s="218">
        <v>1</v>
      </c>
    </row>
    <row r="209" spans="1:65">
      <c r="A209" s="29"/>
      <c r="B209" s="19">
        <v>1</v>
      </c>
      <c r="C209" s="9">
        <v>2</v>
      </c>
      <c r="D209" s="219">
        <v>45</v>
      </c>
      <c r="E209" s="219">
        <v>44</v>
      </c>
      <c r="F209" s="219">
        <v>42.48648341729897</v>
      </c>
      <c r="G209" s="219">
        <v>45</v>
      </c>
      <c r="H209" s="219">
        <v>46</v>
      </c>
      <c r="I209" s="219">
        <v>46</v>
      </c>
      <c r="J209" s="219">
        <v>48</v>
      </c>
      <c r="K209" s="219">
        <v>45</v>
      </c>
      <c r="L209" s="219">
        <v>46</v>
      </c>
      <c r="M209" s="219">
        <v>51</v>
      </c>
      <c r="N209" s="220">
        <v>43</v>
      </c>
      <c r="O209" s="219">
        <v>47</v>
      </c>
      <c r="P209" s="219">
        <v>46.874955492877639</v>
      </c>
      <c r="Q209" s="219">
        <v>44</v>
      </c>
      <c r="R209" s="219">
        <v>46</v>
      </c>
      <c r="S209" s="219">
        <v>49</v>
      </c>
      <c r="T209" s="219">
        <v>44</v>
      </c>
      <c r="U209" s="219">
        <v>50</v>
      </c>
      <c r="V209" s="219">
        <v>44</v>
      </c>
      <c r="W209" s="219">
        <v>45.5</v>
      </c>
      <c r="X209" s="219">
        <v>44</v>
      </c>
      <c r="Y209" s="219">
        <v>41</v>
      </c>
      <c r="Z209" s="219">
        <v>46.6</v>
      </c>
      <c r="AA209" s="216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  <c r="AV209" s="217"/>
      <c r="AW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J209" s="217"/>
      <c r="BK209" s="217"/>
      <c r="BL209" s="217"/>
      <c r="BM209" s="218">
        <v>21</v>
      </c>
    </row>
    <row r="210" spans="1:65">
      <c r="A210" s="29"/>
      <c r="B210" s="19">
        <v>1</v>
      </c>
      <c r="C210" s="9">
        <v>3</v>
      </c>
      <c r="D210" s="219">
        <v>44</v>
      </c>
      <c r="E210" s="219">
        <v>44</v>
      </c>
      <c r="F210" s="219">
        <v>43.664523270966846</v>
      </c>
      <c r="G210" s="219">
        <v>45.4</v>
      </c>
      <c r="H210" s="219">
        <v>46</v>
      </c>
      <c r="I210" s="219">
        <v>46</v>
      </c>
      <c r="J210" s="219">
        <v>48</v>
      </c>
      <c r="K210" s="219">
        <v>44</v>
      </c>
      <c r="L210" s="219">
        <v>45</v>
      </c>
      <c r="M210" s="219">
        <v>49</v>
      </c>
      <c r="N210" s="220">
        <v>40.200000000000003</v>
      </c>
      <c r="O210" s="219">
        <v>46</v>
      </c>
      <c r="P210" s="219">
        <v>45.829053497579039</v>
      </c>
      <c r="Q210" s="219">
        <v>46</v>
      </c>
      <c r="R210" s="219">
        <v>46.3</v>
      </c>
      <c r="S210" s="219">
        <v>49</v>
      </c>
      <c r="T210" s="219">
        <v>42</v>
      </c>
      <c r="U210" s="219">
        <v>47</v>
      </c>
      <c r="V210" s="219">
        <v>42</v>
      </c>
      <c r="W210" s="219">
        <v>45.8</v>
      </c>
      <c r="X210" s="219">
        <v>43</v>
      </c>
      <c r="Y210" s="219">
        <v>42</v>
      </c>
      <c r="Z210" s="219">
        <v>45.5</v>
      </c>
      <c r="AA210" s="216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18">
        <v>16</v>
      </c>
    </row>
    <row r="211" spans="1:65">
      <c r="A211" s="29"/>
      <c r="B211" s="19">
        <v>1</v>
      </c>
      <c r="C211" s="9">
        <v>4</v>
      </c>
      <c r="D211" s="219">
        <v>44</v>
      </c>
      <c r="E211" s="219">
        <v>45</v>
      </c>
      <c r="F211" s="219">
        <v>42.056701558549655</v>
      </c>
      <c r="G211" s="219">
        <v>44.8</v>
      </c>
      <c r="H211" s="219">
        <v>47</v>
      </c>
      <c r="I211" s="219">
        <v>45</v>
      </c>
      <c r="J211" s="219">
        <v>49</v>
      </c>
      <c r="K211" s="219">
        <v>44</v>
      </c>
      <c r="L211" s="219">
        <v>45</v>
      </c>
      <c r="M211" s="219">
        <v>50</v>
      </c>
      <c r="N211" s="220">
        <v>39</v>
      </c>
      <c r="O211" s="219">
        <v>46</v>
      </c>
      <c r="P211" s="219">
        <v>46.555521784655078</v>
      </c>
      <c r="Q211" s="219">
        <v>45</v>
      </c>
      <c r="R211" s="219">
        <v>48</v>
      </c>
      <c r="S211" s="219">
        <v>49</v>
      </c>
      <c r="T211" s="219">
        <v>46</v>
      </c>
      <c r="U211" s="219">
        <v>45</v>
      </c>
      <c r="V211" s="219">
        <v>42</v>
      </c>
      <c r="W211" s="219">
        <v>46.800000000000004</v>
      </c>
      <c r="X211" s="219">
        <v>43</v>
      </c>
      <c r="Y211" s="219">
        <v>42</v>
      </c>
      <c r="Z211" s="219">
        <v>46.4</v>
      </c>
      <c r="AA211" s="216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18">
        <v>45.467327388402175</v>
      </c>
    </row>
    <row r="212" spans="1:65">
      <c r="A212" s="29"/>
      <c r="B212" s="19">
        <v>1</v>
      </c>
      <c r="C212" s="9">
        <v>5</v>
      </c>
      <c r="D212" s="219">
        <v>45</v>
      </c>
      <c r="E212" s="219">
        <v>45</v>
      </c>
      <c r="F212" s="219">
        <v>42.89708243963333</v>
      </c>
      <c r="G212" s="219">
        <v>45.3</v>
      </c>
      <c r="H212" s="219">
        <v>48</v>
      </c>
      <c r="I212" s="219">
        <v>46</v>
      </c>
      <c r="J212" s="219">
        <v>48</v>
      </c>
      <c r="K212" s="219">
        <v>44</v>
      </c>
      <c r="L212" s="219">
        <v>46</v>
      </c>
      <c r="M212" s="219">
        <v>49</v>
      </c>
      <c r="N212" s="220">
        <v>39.4</v>
      </c>
      <c r="O212" s="219">
        <v>45</v>
      </c>
      <c r="P212" s="219">
        <v>45.775343002117161</v>
      </c>
      <c r="Q212" s="219">
        <v>46</v>
      </c>
      <c r="R212" s="219">
        <v>45.7</v>
      </c>
      <c r="S212" s="219">
        <v>49</v>
      </c>
      <c r="T212" s="219">
        <v>44</v>
      </c>
      <c r="U212" s="219">
        <v>47</v>
      </c>
      <c r="V212" s="219">
        <v>43</v>
      </c>
      <c r="W212" s="219">
        <v>45.1</v>
      </c>
      <c r="X212" s="219">
        <v>43</v>
      </c>
      <c r="Y212" s="219">
        <v>41</v>
      </c>
      <c r="Z212" s="219">
        <v>46</v>
      </c>
      <c r="AA212" s="216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  <c r="AV212" s="217"/>
      <c r="AW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J212" s="217"/>
      <c r="BK212" s="217"/>
      <c r="BL212" s="217"/>
      <c r="BM212" s="218">
        <v>83</v>
      </c>
    </row>
    <row r="213" spans="1:65">
      <c r="A213" s="29"/>
      <c r="B213" s="19">
        <v>1</v>
      </c>
      <c r="C213" s="9">
        <v>6</v>
      </c>
      <c r="D213" s="219">
        <v>44</v>
      </c>
      <c r="E213" s="219">
        <v>43</v>
      </c>
      <c r="F213" s="219">
        <v>43.548425439116855</v>
      </c>
      <c r="G213" s="219">
        <v>44.3</v>
      </c>
      <c r="H213" s="219">
        <v>46</v>
      </c>
      <c r="I213" s="219">
        <v>47</v>
      </c>
      <c r="J213" s="219">
        <v>48</v>
      </c>
      <c r="K213" s="219">
        <v>44</v>
      </c>
      <c r="L213" s="219">
        <v>46</v>
      </c>
      <c r="M213" s="219">
        <v>49</v>
      </c>
      <c r="N213" s="220">
        <v>39</v>
      </c>
      <c r="O213" s="219">
        <v>47</v>
      </c>
      <c r="P213" s="219">
        <v>46.647649300969263</v>
      </c>
      <c r="Q213" s="219">
        <v>45</v>
      </c>
      <c r="R213" s="219">
        <v>47.3</v>
      </c>
      <c r="S213" s="219">
        <v>49</v>
      </c>
      <c r="T213" s="219">
        <v>44</v>
      </c>
      <c r="U213" s="219">
        <v>48</v>
      </c>
      <c r="V213" s="219">
        <v>41</v>
      </c>
      <c r="W213" s="219">
        <v>45.1</v>
      </c>
      <c r="X213" s="219">
        <v>44</v>
      </c>
      <c r="Y213" s="219">
        <v>41</v>
      </c>
      <c r="Z213" s="219">
        <v>45.6</v>
      </c>
      <c r="AA213" s="216"/>
      <c r="AB213" s="217"/>
      <c r="AC213" s="217"/>
      <c r="AD213" s="217"/>
      <c r="AE213" s="217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7"/>
      <c r="AT213" s="217"/>
      <c r="AU213" s="217"/>
      <c r="AV213" s="217"/>
      <c r="AW213" s="217"/>
      <c r="AX213" s="217"/>
      <c r="AY213" s="217"/>
      <c r="AZ213" s="217"/>
      <c r="BA213" s="217"/>
      <c r="BB213" s="217"/>
      <c r="BC213" s="217"/>
      <c r="BD213" s="217"/>
      <c r="BE213" s="217"/>
      <c r="BF213" s="217"/>
      <c r="BG213" s="217"/>
      <c r="BH213" s="217"/>
      <c r="BI213" s="217"/>
      <c r="BJ213" s="217"/>
      <c r="BK213" s="217"/>
      <c r="BL213" s="217"/>
      <c r="BM213" s="221"/>
    </row>
    <row r="214" spans="1:65">
      <c r="A214" s="29"/>
      <c r="B214" s="20" t="s">
        <v>271</v>
      </c>
      <c r="C214" s="12"/>
      <c r="D214" s="222">
        <v>44.5</v>
      </c>
      <c r="E214" s="222">
        <v>44.166666666666664</v>
      </c>
      <c r="F214" s="222">
        <v>43.082509157835425</v>
      </c>
      <c r="G214" s="222">
        <v>44.95000000000001</v>
      </c>
      <c r="H214" s="222">
        <v>46.5</v>
      </c>
      <c r="I214" s="222">
        <v>45.833333333333336</v>
      </c>
      <c r="J214" s="222">
        <v>48.166666666666664</v>
      </c>
      <c r="K214" s="222">
        <v>44.333333333333336</v>
      </c>
      <c r="L214" s="222">
        <v>45.5</v>
      </c>
      <c r="M214" s="222">
        <v>49.666666666666664</v>
      </c>
      <c r="N214" s="222">
        <v>40.266666666666666</v>
      </c>
      <c r="O214" s="222">
        <v>46.166666666666664</v>
      </c>
      <c r="P214" s="222">
        <v>46.148693387012145</v>
      </c>
      <c r="Q214" s="222">
        <v>45.166666666666664</v>
      </c>
      <c r="R214" s="222">
        <v>46.833333333333336</v>
      </c>
      <c r="S214" s="222">
        <v>49</v>
      </c>
      <c r="T214" s="222">
        <v>43.833333333333336</v>
      </c>
      <c r="U214" s="222">
        <v>47.333333333333336</v>
      </c>
      <c r="V214" s="222">
        <v>42.333333333333336</v>
      </c>
      <c r="W214" s="222">
        <v>45.633333333333333</v>
      </c>
      <c r="X214" s="222">
        <v>43.833333333333336</v>
      </c>
      <c r="Y214" s="222">
        <v>41.333333333333336</v>
      </c>
      <c r="Z214" s="222">
        <v>45.966666666666669</v>
      </c>
      <c r="AA214" s="216"/>
      <c r="AB214" s="217"/>
      <c r="AC214" s="217"/>
      <c r="AD214" s="217"/>
      <c r="AE214" s="217"/>
      <c r="AF214" s="217"/>
      <c r="AG214" s="217"/>
      <c r="AH214" s="217"/>
      <c r="AI214" s="217"/>
      <c r="AJ214" s="217"/>
      <c r="AK214" s="217"/>
      <c r="AL214" s="217"/>
      <c r="AM214" s="217"/>
      <c r="AN214" s="217"/>
      <c r="AO214" s="217"/>
      <c r="AP214" s="217"/>
      <c r="AQ214" s="217"/>
      <c r="AR214" s="217"/>
      <c r="AS214" s="217"/>
      <c r="AT214" s="217"/>
      <c r="AU214" s="217"/>
      <c r="AV214" s="217"/>
      <c r="AW214" s="217"/>
      <c r="AX214" s="217"/>
      <c r="AY214" s="217"/>
      <c r="AZ214" s="217"/>
      <c r="BA214" s="217"/>
      <c r="BB214" s="217"/>
      <c r="BC214" s="217"/>
      <c r="BD214" s="217"/>
      <c r="BE214" s="217"/>
      <c r="BF214" s="217"/>
      <c r="BG214" s="217"/>
      <c r="BH214" s="217"/>
      <c r="BI214" s="217"/>
      <c r="BJ214" s="217"/>
      <c r="BK214" s="217"/>
      <c r="BL214" s="217"/>
      <c r="BM214" s="221"/>
    </row>
    <row r="215" spans="1:65">
      <c r="A215" s="29"/>
      <c r="B215" s="3" t="s">
        <v>272</v>
      </c>
      <c r="C215" s="28"/>
      <c r="D215" s="219">
        <v>44.5</v>
      </c>
      <c r="E215" s="219">
        <v>44</v>
      </c>
      <c r="F215" s="219">
        <v>43.222753939375096</v>
      </c>
      <c r="G215" s="219">
        <v>44.95</v>
      </c>
      <c r="H215" s="219">
        <v>46</v>
      </c>
      <c r="I215" s="219">
        <v>46</v>
      </c>
      <c r="J215" s="219">
        <v>48</v>
      </c>
      <c r="K215" s="219">
        <v>44</v>
      </c>
      <c r="L215" s="219">
        <v>45.5</v>
      </c>
      <c r="M215" s="219">
        <v>49.5</v>
      </c>
      <c r="N215" s="219">
        <v>39.799999999999997</v>
      </c>
      <c r="O215" s="219">
        <v>46</v>
      </c>
      <c r="P215" s="219">
        <v>46.192287641117062</v>
      </c>
      <c r="Q215" s="219">
        <v>45</v>
      </c>
      <c r="R215" s="219">
        <v>46.8</v>
      </c>
      <c r="S215" s="219">
        <v>49</v>
      </c>
      <c r="T215" s="219">
        <v>44</v>
      </c>
      <c r="U215" s="219">
        <v>47</v>
      </c>
      <c r="V215" s="219">
        <v>42</v>
      </c>
      <c r="W215" s="219">
        <v>45.5</v>
      </c>
      <c r="X215" s="219">
        <v>43.5</v>
      </c>
      <c r="Y215" s="219">
        <v>41</v>
      </c>
      <c r="Z215" s="219">
        <v>45.85</v>
      </c>
      <c r="AA215" s="216"/>
      <c r="AB215" s="217"/>
      <c r="AC215" s="217"/>
      <c r="AD215" s="217"/>
      <c r="AE215" s="217"/>
      <c r="AF215" s="217"/>
      <c r="AG215" s="217"/>
      <c r="AH215" s="217"/>
      <c r="AI215" s="217"/>
      <c r="AJ215" s="217"/>
      <c r="AK215" s="217"/>
      <c r="AL215" s="217"/>
      <c r="AM215" s="217"/>
      <c r="AN215" s="217"/>
      <c r="AO215" s="217"/>
      <c r="AP215" s="217"/>
      <c r="AQ215" s="217"/>
      <c r="AR215" s="217"/>
      <c r="AS215" s="217"/>
      <c r="AT215" s="217"/>
      <c r="AU215" s="217"/>
      <c r="AV215" s="217"/>
      <c r="AW215" s="217"/>
      <c r="AX215" s="217"/>
      <c r="AY215" s="217"/>
      <c r="AZ215" s="217"/>
      <c r="BA215" s="217"/>
      <c r="BB215" s="217"/>
      <c r="BC215" s="217"/>
      <c r="BD215" s="217"/>
      <c r="BE215" s="217"/>
      <c r="BF215" s="217"/>
      <c r="BG215" s="217"/>
      <c r="BH215" s="217"/>
      <c r="BI215" s="217"/>
      <c r="BJ215" s="217"/>
      <c r="BK215" s="217"/>
      <c r="BL215" s="217"/>
      <c r="BM215" s="221"/>
    </row>
    <row r="216" spans="1:65">
      <c r="A216" s="29"/>
      <c r="B216" s="3" t="s">
        <v>273</v>
      </c>
      <c r="C216" s="28"/>
      <c r="D216" s="23">
        <v>0.54772255750516607</v>
      </c>
      <c r="E216" s="23">
        <v>0.752772652709081</v>
      </c>
      <c r="F216" s="23">
        <v>0.7175389785991011</v>
      </c>
      <c r="G216" s="23">
        <v>0.39370039370059096</v>
      </c>
      <c r="H216" s="23">
        <v>0.83666002653407556</v>
      </c>
      <c r="I216" s="23">
        <v>0.752772652709081</v>
      </c>
      <c r="J216" s="23">
        <v>0.40824829046386302</v>
      </c>
      <c r="K216" s="23">
        <v>0.51639777949432231</v>
      </c>
      <c r="L216" s="23">
        <v>0.54772255750516607</v>
      </c>
      <c r="M216" s="23">
        <v>0.81649658092772603</v>
      </c>
      <c r="N216" s="23">
        <v>1.5474710551951101</v>
      </c>
      <c r="O216" s="23">
        <v>0.752772652709081</v>
      </c>
      <c r="P216" s="23">
        <v>0.64269893486762175</v>
      </c>
      <c r="Q216" s="23">
        <v>0.752772652709081</v>
      </c>
      <c r="R216" s="23">
        <v>0.95847100460403412</v>
      </c>
      <c r="S216" s="23">
        <v>0</v>
      </c>
      <c r="T216" s="23">
        <v>1.3291601358251257</v>
      </c>
      <c r="U216" s="23">
        <v>1.6329931618554521</v>
      </c>
      <c r="V216" s="23">
        <v>1.0327955589886444</v>
      </c>
      <c r="W216" s="23">
        <v>0.63140055960275165</v>
      </c>
      <c r="X216" s="23">
        <v>1.169045194450012</v>
      </c>
      <c r="Y216" s="23">
        <v>0.51639777949432231</v>
      </c>
      <c r="Z216" s="23">
        <v>0.45018514709690977</v>
      </c>
      <c r="AA216" s="15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87</v>
      </c>
      <c r="C217" s="28"/>
      <c r="D217" s="13">
        <v>1.2308372078767777E-2</v>
      </c>
      <c r="E217" s="13">
        <v>1.7043909117941458E-2</v>
      </c>
      <c r="F217" s="13">
        <v>1.6654995092564198E-2</v>
      </c>
      <c r="G217" s="13">
        <v>8.758629448289007E-3</v>
      </c>
      <c r="H217" s="13">
        <v>1.7992688742668291E-2</v>
      </c>
      <c r="I217" s="13">
        <v>1.6424130604561767E-2</v>
      </c>
      <c r="J217" s="13">
        <v>8.4757430546130736E-3</v>
      </c>
      <c r="K217" s="13">
        <v>1.1648070214157645E-2</v>
      </c>
      <c r="L217" s="13">
        <v>1.2037858406706946E-2</v>
      </c>
      <c r="M217" s="13">
        <v>1.6439528475054886E-2</v>
      </c>
      <c r="N217" s="13">
        <v>3.8430572562792469E-2</v>
      </c>
      <c r="O217" s="13">
        <v>1.6305544824023417E-2</v>
      </c>
      <c r="P217" s="13">
        <v>1.3926698411108204E-2</v>
      </c>
      <c r="Q217" s="13">
        <v>1.666655319651102E-2</v>
      </c>
      <c r="R217" s="13">
        <v>2.0465573052043433E-2</v>
      </c>
      <c r="S217" s="13">
        <v>0</v>
      </c>
      <c r="T217" s="13">
        <v>3.0323044923767126E-2</v>
      </c>
      <c r="U217" s="13">
        <v>3.4499855532157439E-2</v>
      </c>
      <c r="V217" s="13">
        <v>2.4396745487920733E-2</v>
      </c>
      <c r="W217" s="13">
        <v>1.3836389180483966E-2</v>
      </c>
      <c r="X217" s="13">
        <v>2.6670232573004073E-2</v>
      </c>
      <c r="Y217" s="13">
        <v>1.2493494665185217E-2</v>
      </c>
      <c r="Z217" s="13">
        <v>9.7937305387290011E-3</v>
      </c>
      <c r="AA217" s="15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274</v>
      </c>
      <c r="C218" s="28"/>
      <c r="D218" s="13">
        <v>-2.1275219898870046E-2</v>
      </c>
      <c r="E218" s="13">
        <v>-2.8606491659927347E-2</v>
      </c>
      <c r="F218" s="13">
        <v>-5.245125164702491E-2</v>
      </c>
      <c r="G218" s="13">
        <v>-1.1378003021442762E-2</v>
      </c>
      <c r="H218" s="13">
        <v>2.271241066747276E-2</v>
      </c>
      <c r="I218" s="13">
        <v>8.0498671453586024E-3</v>
      </c>
      <c r="J218" s="13">
        <v>5.9368769472758487E-2</v>
      </c>
      <c r="K218" s="13">
        <v>-2.4940855779398641E-2</v>
      </c>
      <c r="L218" s="13">
        <v>7.1859538430141257E-4</v>
      </c>
      <c r="M218" s="13">
        <v>9.235949239751573E-2</v>
      </c>
      <c r="N218" s="13">
        <v>-0.11438237126429596</v>
      </c>
      <c r="O218" s="13">
        <v>1.538113890641557E-2</v>
      </c>
      <c r="P218" s="13">
        <v>1.4985837913661371E-2</v>
      </c>
      <c r="Q218" s="13">
        <v>-6.6126763767558883E-3</v>
      </c>
      <c r="R218" s="13">
        <v>3.004368242852995E-2</v>
      </c>
      <c r="S218" s="13">
        <v>7.7696948875401572E-2</v>
      </c>
      <c r="T218" s="13">
        <v>-3.5937763420984314E-2</v>
      </c>
      <c r="U218" s="13">
        <v>4.1040590070115845E-2</v>
      </c>
      <c r="V218" s="13">
        <v>-6.8928486345741558E-2</v>
      </c>
      <c r="W218" s="13">
        <v>3.6511040887241553E-3</v>
      </c>
      <c r="X218" s="13">
        <v>-3.5937763420984314E-2</v>
      </c>
      <c r="Y218" s="13">
        <v>-9.0922301628913016E-2</v>
      </c>
      <c r="Z218" s="13">
        <v>1.0982375849781345E-2</v>
      </c>
      <c r="AA218" s="15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275</v>
      </c>
      <c r="C219" s="46"/>
      <c r="D219" s="44">
        <v>0.51</v>
      </c>
      <c r="E219" s="44">
        <v>0.67</v>
      </c>
      <c r="F219" s="44">
        <v>1.22</v>
      </c>
      <c r="G219" s="44">
        <v>0.28000000000000003</v>
      </c>
      <c r="H219" s="44">
        <v>0.51</v>
      </c>
      <c r="I219" s="44">
        <v>0.17</v>
      </c>
      <c r="J219" s="44">
        <v>1.35</v>
      </c>
      <c r="K219" s="44">
        <v>0.59</v>
      </c>
      <c r="L219" s="44">
        <v>0</v>
      </c>
      <c r="M219" s="44">
        <v>2.11</v>
      </c>
      <c r="N219" s="44">
        <v>2.65</v>
      </c>
      <c r="O219" s="44">
        <v>0.34</v>
      </c>
      <c r="P219" s="44">
        <v>0.33</v>
      </c>
      <c r="Q219" s="44">
        <v>0.17</v>
      </c>
      <c r="R219" s="44">
        <v>0.67</v>
      </c>
      <c r="S219" s="44">
        <v>1.77</v>
      </c>
      <c r="T219" s="44">
        <v>0.84</v>
      </c>
      <c r="U219" s="44">
        <v>0.93</v>
      </c>
      <c r="V219" s="44">
        <v>1.6</v>
      </c>
      <c r="W219" s="44">
        <v>7.0000000000000007E-2</v>
      </c>
      <c r="X219" s="44">
        <v>0.84</v>
      </c>
      <c r="Y219" s="44">
        <v>2.11</v>
      </c>
      <c r="Z219" s="44">
        <v>0.24</v>
      </c>
      <c r="AA219" s="15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BM220" s="55"/>
    </row>
    <row r="221" spans="1:65" ht="15">
      <c r="B221" s="8" t="s">
        <v>644</v>
      </c>
      <c r="BM221" s="27" t="s">
        <v>67</v>
      </c>
    </row>
    <row r="222" spans="1:65" ht="15">
      <c r="A222" s="24" t="s">
        <v>28</v>
      </c>
      <c r="B222" s="18" t="s">
        <v>114</v>
      </c>
      <c r="C222" s="15" t="s">
        <v>115</v>
      </c>
      <c r="D222" s="16" t="s">
        <v>240</v>
      </c>
      <c r="E222" s="17" t="s">
        <v>240</v>
      </c>
      <c r="F222" s="17" t="s">
        <v>240</v>
      </c>
      <c r="G222" s="17" t="s">
        <v>240</v>
      </c>
      <c r="H222" s="17" t="s">
        <v>240</v>
      </c>
      <c r="I222" s="17" t="s">
        <v>240</v>
      </c>
      <c r="J222" s="17" t="s">
        <v>240</v>
      </c>
      <c r="K222" s="17" t="s">
        <v>240</v>
      </c>
      <c r="L222" s="17" t="s">
        <v>240</v>
      </c>
      <c r="M222" s="17" t="s">
        <v>240</v>
      </c>
      <c r="N222" s="17" t="s">
        <v>240</v>
      </c>
      <c r="O222" s="17" t="s">
        <v>240</v>
      </c>
      <c r="P222" s="17" t="s">
        <v>240</v>
      </c>
      <c r="Q222" s="17" t="s">
        <v>240</v>
      </c>
      <c r="R222" s="17" t="s">
        <v>240</v>
      </c>
      <c r="S222" s="17" t="s">
        <v>240</v>
      </c>
      <c r="T222" s="17" t="s">
        <v>240</v>
      </c>
      <c r="U222" s="15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241</v>
      </c>
      <c r="C223" s="9" t="s">
        <v>241</v>
      </c>
      <c r="D223" s="151" t="s">
        <v>243</v>
      </c>
      <c r="E223" s="152" t="s">
        <v>244</v>
      </c>
      <c r="F223" s="152" t="s">
        <v>245</v>
      </c>
      <c r="G223" s="152" t="s">
        <v>249</v>
      </c>
      <c r="H223" s="152" t="s">
        <v>250</v>
      </c>
      <c r="I223" s="152" t="s">
        <v>251</v>
      </c>
      <c r="J223" s="152" t="s">
        <v>252</v>
      </c>
      <c r="K223" s="152" t="s">
        <v>253</v>
      </c>
      <c r="L223" s="152" t="s">
        <v>256</v>
      </c>
      <c r="M223" s="152" t="s">
        <v>257</v>
      </c>
      <c r="N223" s="152" t="s">
        <v>259</v>
      </c>
      <c r="O223" s="152" t="s">
        <v>260</v>
      </c>
      <c r="P223" s="152" t="s">
        <v>279</v>
      </c>
      <c r="Q223" s="152" t="s">
        <v>308</v>
      </c>
      <c r="R223" s="152" t="s">
        <v>280</v>
      </c>
      <c r="S223" s="152" t="s">
        <v>263</v>
      </c>
      <c r="T223" s="152" t="s">
        <v>281</v>
      </c>
      <c r="U223" s="15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282</v>
      </c>
      <c r="E224" s="11" t="s">
        <v>285</v>
      </c>
      <c r="F224" s="11" t="s">
        <v>285</v>
      </c>
      <c r="G224" s="11" t="s">
        <v>282</v>
      </c>
      <c r="H224" s="11" t="s">
        <v>282</v>
      </c>
      <c r="I224" s="11" t="s">
        <v>282</v>
      </c>
      <c r="J224" s="11" t="s">
        <v>282</v>
      </c>
      <c r="K224" s="11" t="s">
        <v>282</v>
      </c>
      <c r="L224" s="11" t="s">
        <v>285</v>
      </c>
      <c r="M224" s="11" t="s">
        <v>282</v>
      </c>
      <c r="N224" s="11" t="s">
        <v>285</v>
      </c>
      <c r="O224" s="11" t="s">
        <v>282</v>
      </c>
      <c r="P224" s="11" t="s">
        <v>285</v>
      </c>
      <c r="Q224" s="11" t="s">
        <v>282</v>
      </c>
      <c r="R224" s="11" t="s">
        <v>282</v>
      </c>
      <c r="S224" s="11" t="s">
        <v>285</v>
      </c>
      <c r="T224" s="11" t="s">
        <v>285</v>
      </c>
      <c r="U224" s="15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5" t="s">
        <v>331</v>
      </c>
      <c r="E225" s="25" t="s">
        <v>331</v>
      </c>
      <c r="F225" s="25" t="s">
        <v>331</v>
      </c>
      <c r="G225" s="25" t="s">
        <v>332</v>
      </c>
      <c r="H225" s="25" t="s">
        <v>332</v>
      </c>
      <c r="I225" s="25" t="s">
        <v>332</v>
      </c>
      <c r="J225" s="25" t="s">
        <v>332</v>
      </c>
      <c r="K225" s="25" t="s">
        <v>332</v>
      </c>
      <c r="L225" s="25" t="s">
        <v>333</v>
      </c>
      <c r="M225" s="25" t="s">
        <v>334</v>
      </c>
      <c r="N225" s="25" t="s">
        <v>334</v>
      </c>
      <c r="O225" s="25" t="s">
        <v>332</v>
      </c>
      <c r="P225" s="25" t="s">
        <v>335</v>
      </c>
      <c r="Q225" s="25" t="s">
        <v>333</v>
      </c>
      <c r="R225" s="25" t="s">
        <v>332</v>
      </c>
      <c r="S225" s="25" t="s">
        <v>333</v>
      </c>
      <c r="T225" s="25" t="s">
        <v>332</v>
      </c>
      <c r="U225" s="15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21">
        <v>6.78</v>
      </c>
      <c r="E226" s="21">
        <v>7.53</v>
      </c>
      <c r="F226" s="21">
        <v>6.9310441096957343</v>
      </c>
      <c r="G226" s="21">
        <v>6.1</v>
      </c>
      <c r="H226" s="21">
        <v>6.4</v>
      </c>
      <c r="I226" s="21">
        <v>6.67</v>
      </c>
      <c r="J226" s="21">
        <v>6.21</v>
      </c>
      <c r="K226" s="21">
        <v>6</v>
      </c>
      <c r="L226" s="21">
        <v>7.2</v>
      </c>
      <c r="M226" s="21">
        <v>6.5654995832991201</v>
      </c>
      <c r="N226" s="21">
        <v>6.92</v>
      </c>
      <c r="O226" s="21">
        <v>5.7987399999999996</v>
      </c>
      <c r="P226" s="21">
        <v>7.2</v>
      </c>
      <c r="Q226" s="21">
        <v>8.26</v>
      </c>
      <c r="R226" s="21">
        <v>7.16</v>
      </c>
      <c r="S226" s="21">
        <v>7.17</v>
      </c>
      <c r="T226" s="21">
        <v>6.11</v>
      </c>
      <c r="U226" s="15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11">
        <v>6.88</v>
      </c>
      <c r="E227" s="11">
        <v>7.43</v>
      </c>
      <c r="F227" s="11">
        <v>6.557807380316734</v>
      </c>
      <c r="G227" s="11">
        <v>6.13</v>
      </c>
      <c r="H227" s="11">
        <v>6.56</v>
      </c>
      <c r="I227" s="11">
        <v>6.89</v>
      </c>
      <c r="J227" s="11">
        <v>6.24</v>
      </c>
      <c r="K227" s="11">
        <v>6.23</v>
      </c>
      <c r="L227" s="11">
        <v>7.28</v>
      </c>
      <c r="M227" s="11">
        <v>6.6675405216147494</v>
      </c>
      <c r="N227" s="11">
        <v>6.68</v>
      </c>
      <c r="O227" s="149">
        <v>5.5259399999999994</v>
      </c>
      <c r="P227" s="11">
        <v>7.3</v>
      </c>
      <c r="Q227" s="11">
        <v>8.2899999999999991</v>
      </c>
      <c r="R227" s="11">
        <v>7.06</v>
      </c>
      <c r="S227" s="11">
        <v>7.29</v>
      </c>
      <c r="T227" s="11">
        <v>6.13</v>
      </c>
      <c r="U227" s="15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59</v>
      </c>
    </row>
    <row r="228" spans="1:65">
      <c r="A228" s="29"/>
      <c r="B228" s="19">
        <v>1</v>
      </c>
      <c r="C228" s="9">
        <v>3</v>
      </c>
      <c r="D228" s="11">
        <v>6.82</v>
      </c>
      <c r="E228" s="11">
        <v>7.57</v>
      </c>
      <c r="F228" s="11">
        <v>6.9142959539694848</v>
      </c>
      <c r="G228" s="11">
        <v>6.05</v>
      </c>
      <c r="H228" s="11">
        <v>6.37</v>
      </c>
      <c r="I228" s="11">
        <v>6.74</v>
      </c>
      <c r="J228" s="11">
        <v>6.16</v>
      </c>
      <c r="K228" s="11">
        <v>6.21</v>
      </c>
      <c r="L228" s="11">
        <v>7.08</v>
      </c>
      <c r="M228" s="11">
        <v>6.6585908256654687</v>
      </c>
      <c r="N228" s="11">
        <v>6.76</v>
      </c>
      <c r="O228" s="11">
        <v>5.7983599999999997</v>
      </c>
      <c r="P228" s="11">
        <v>7.4</v>
      </c>
      <c r="Q228" s="11">
        <v>8.1999999999999993</v>
      </c>
      <c r="R228" s="11">
        <v>7.24</v>
      </c>
      <c r="S228" s="11">
        <v>7.27</v>
      </c>
      <c r="T228" s="11">
        <v>6.34</v>
      </c>
      <c r="U228" s="15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11">
        <v>6.73</v>
      </c>
      <c r="E229" s="11">
        <v>7.47</v>
      </c>
      <c r="F229" s="11">
        <v>6.5260908079461561</v>
      </c>
      <c r="G229" s="11">
        <v>6.16</v>
      </c>
      <c r="H229" s="11">
        <v>6.42</v>
      </c>
      <c r="I229" s="11">
        <v>6.84</v>
      </c>
      <c r="J229" s="11">
        <v>6.26</v>
      </c>
      <c r="K229" s="11">
        <v>6.11</v>
      </c>
      <c r="L229" s="11">
        <v>7.03</v>
      </c>
      <c r="M229" s="11">
        <v>6.7955215050613091</v>
      </c>
      <c r="N229" s="11">
        <v>6.97</v>
      </c>
      <c r="O229" s="11">
        <v>5.6694599999999999</v>
      </c>
      <c r="P229" s="11">
        <v>7.1</v>
      </c>
      <c r="Q229" s="149">
        <v>7.75</v>
      </c>
      <c r="R229" s="11">
        <v>7.08</v>
      </c>
      <c r="S229" s="11">
        <v>7.11</v>
      </c>
      <c r="T229" s="11">
        <v>6.31</v>
      </c>
      <c r="U229" s="15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6.7809454257293718</v>
      </c>
    </row>
    <row r="230" spans="1:65">
      <c r="A230" s="29"/>
      <c r="B230" s="19">
        <v>1</v>
      </c>
      <c r="C230" s="9">
        <v>5</v>
      </c>
      <c r="D230" s="11">
        <v>6.79</v>
      </c>
      <c r="E230" s="11">
        <v>7.41</v>
      </c>
      <c r="F230" s="11">
        <v>6.673128839012886</v>
      </c>
      <c r="G230" s="11">
        <v>5.92</v>
      </c>
      <c r="H230" s="11">
        <v>6.31</v>
      </c>
      <c r="I230" s="11">
        <v>6.76</v>
      </c>
      <c r="J230" s="11">
        <v>6.14</v>
      </c>
      <c r="K230" s="11">
        <v>6.27</v>
      </c>
      <c r="L230" s="11">
        <v>7.23</v>
      </c>
      <c r="M230" s="11">
        <v>6.8467834345214822</v>
      </c>
      <c r="N230" s="11">
        <v>6.67</v>
      </c>
      <c r="O230" s="11">
        <v>5.8602599999999994</v>
      </c>
      <c r="P230" s="11">
        <v>7.3</v>
      </c>
      <c r="Q230" s="11">
        <v>8.25</v>
      </c>
      <c r="R230" s="11">
        <v>7.02</v>
      </c>
      <c r="S230" s="11">
        <v>7.27</v>
      </c>
      <c r="T230" s="11">
        <v>6.15</v>
      </c>
      <c r="U230" s="15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84</v>
      </c>
    </row>
    <row r="231" spans="1:65">
      <c r="A231" s="29"/>
      <c r="B231" s="19">
        <v>1</v>
      </c>
      <c r="C231" s="9">
        <v>6</v>
      </c>
      <c r="D231" s="11">
        <v>6.87</v>
      </c>
      <c r="E231" s="11">
        <v>7.32</v>
      </c>
      <c r="F231" s="11">
        <v>6.8965119639667218</v>
      </c>
      <c r="G231" s="11">
        <v>6.04</v>
      </c>
      <c r="H231" s="11">
        <v>6.49</v>
      </c>
      <c r="I231" s="11">
        <v>6.8</v>
      </c>
      <c r="J231" s="11">
        <v>6</v>
      </c>
      <c r="K231" s="11">
        <v>6.46</v>
      </c>
      <c r="L231" s="11">
        <v>7.36</v>
      </c>
      <c r="M231" s="11">
        <v>6.937434499326069</v>
      </c>
      <c r="N231" s="11">
        <v>6.79</v>
      </c>
      <c r="O231" s="11">
        <v>5.7749999999999995</v>
      </c>
      <c r="P231" s="11">
        <v>7.2</v>
      </c>
      <c r="Q231" s="11">
        <v>8.4700000000000006</v>
      </c>
      <c r="R231" s="11">
        <v>7.28</v>
      </c>
      <c r="S231" s="11">
        <v>7.14</v>
      </c>
      <c r="T231" s="11">
        <v>6.1</v>
      </c>
      <c r="U231" s="15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20" t="s">
        <v>271</v>
      </c>
      <c r="C232" s="12"/>
      <c r="D232" s="22">
        <v>6.8116666666666665</v>
      </c>
      <c r="E232" s="22">
        <v>7.4549999999999992</v>
      </c>
      <c r="F232" s="22">
        <v>6.7498131758179545</v>
      </c>
      <c r="G232" s="22">
        <v>6.0666666666666664</v>
      </c>
      <c r="H232" s="22">
        <v>6.4250000000000007</v>
      </c>
      <c r="I232" s="22">
        <v>6.7833333333333323</v>
      </c>
      <c r="J232" s="22">
        <v>6.168333333333333</v>
      </c>
      <c r="K232" s="22">
        <v>6.2133333333333338</v>
      </c>
      <c r="L232" s="22">
        <v>7.1966666666666681</v>
      </c>
      <c r="M232" s="22">
        <v>6.7452283949147001</v>
      </c>
      <c r="N232" s="22">
        <v>6.7983333333333329</v>
      </c>
      <c r="O232" s="22">
        <v>5.7379600000000002</v>
      </c>
      <c r="P232" s="22">
        <v>7.25</v>
      </c>
      <c r="Q232" s="22">
        <v>8.2033333333333331</v>
      </c>
      <c r="R232" s="22">
        <v>7.1400000000000006</v>
      </c>
      <c r="S232" s="22">
        <v>7.208333333333333</v>
      </c>
      <c r="T232" s="22">
        <v>6.19</v>
      </c>
      <c r="U232" s="15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272</v>
      </c>
      <c r="C233" s="28"/>
      <c r="D233" s="11">
        <v>6.8049999999999997</v>
      </c>
      <c r="E233" s="11">
        <v>7.4499999999999993</v>
      </c>
      <c r="F233" s="11">
        <v>6.7848204014898039</v>
      </c>
      <c r="G233" s="11">
        <v>6.0749999999999993</v>
      </c>
      <c r="H233" s="11">
        <v>6.41</v>
      </c>
      <c r="I233" s="11">
        <v>6.7799999999999994</v>
      </c>
      <c r="J233" s="11">
        <v>6.1850000000000005</v>
      </c>
      <c r="K233" s="11">
        <v>6.2200000000000006</v>
      </c>
      <c r="L233" s="11">
        <v>7.2149999999999999</v>
      </c>
      <c r="M233" s="11">
        <v>6.7315310133380297</v>
      </c>
      <c r="N233" s="11">
        <v>6.7750000000000004</v>
      </c>
      <c r="O233" s="11">
        <v>5.7866799999999996</v>
      </c>
      <c r="P233" s="11">
        <v>7.25</v>
      </c>
      <c r="Q233" s="11">
        <v>8.254999999999999</v>
      </c>
      <c r="R233" s="11">
        <v>7.12</v>
      </c>
      <c r="S233" s="11">
        <v>7.22</v>
      </c>
      <c r="T233" s="11">
        <v>6.1400000000000006</v>
      </c>
      <c r="U233" s="15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273</v>
      </c>
      <c r="C234" s="28"/>
      <c r="D234" s="23">
        <v>5.7067211835402032E-2</v>
      </c>
      <c r="E234" s="23">
        <v>8.9386799920346205E-2</v>
      </c>
      <c r="F234" s="23">
        <v>0.18666450174065158</v>
      </c>
      <c r="G234" s="23">
        <v>8.5244745683629497E-2</v>
      </c>
      <c r="H234" s="23">
        <v>8.8713020464867481E-2</v>
      </c>
      <c r="I234" s="23">
        <v>7.7631608682717956E-2</v>
      </c>
      <c r="J234" s="23">
        <v>9.4322143034743788E-2</v>
      </c>
      <c r="K234" s="23">
        <v>0.15526321736543605</v>
      </c>
      <c r="L234" s="23">
        <v>0.12339638028186517</v>
      </c>
      <c r="M234" s="23">
        <v>0.13829673124031622</v>
      </c>
      <c r="N234" s="23">
        <v>0.12351787994726376</v>
      </c>
      <c r="O234" s="23">
        <v>0.12109199015624442</v>
      </c>
      <c r="P234" s="23">
        <v>0.1048808848170153</v>
      </c>
      <c r="Q234" s="23">
        <v>0.24063804077216616</v>
      </c>
      <c r="R234" s="23">
        <v>0.10430723848324264</v>
      </c>
      <c r="S234" s="23">
        <v>7.756717518813383E-2</v>
      </c>
      <c r="T234" s="23">
        <v>0.10639548862616297</v>
      </c>
      <c r="U234" s="207"/>
      <c r="V234" s="208"/>
      <c r="W234" s="208"/>
      <c r="X234" s="208"/>
      <c r="Y234" s="208"/>
      <c r="Z234" s="208"/>
      <c r="AA234" s="208"/>
      <c r="AB234" s="208"/>
      <c r="AC234" s="208"/>
      <c r="AD234" s="208"/>
      <c r="AE234" s="208"/>
      <c r="AF234" s="208"/>
      <c r="AG234" s="208"/>
      <c r="AH234" s="208"/>
      <c r="AI234" s="208"/>
      <c r="AJ234" s="208"/>
      <c r="AK234" s="208"/>
      <c r="AL234" s="208"/>
      <c r="AM234" s="208"/>
      <c r="AN234" s="208"/>
      <c r="AO234" s="208"/>
      <c r="AP234" s="208"/>
      <c r="AQ234" s="208"/>
      <c r="AR234" s="208"/>
      <c r="AS234" s="208"/>
      <c r="AT234" s="208"/>
      <c r="AU234" s="208"/>
      <c r="AV234" s="208"/>
      <c r="AW234" s="208"/>
      <c r="AX234" s="208"/>
      <c r="AY234" s="208"/>
      <c r="AZ234" s="208"/>
      <c r="BA234" s="208"/>
      <c r="BB234" s="208"/>
      <c r="BC234" s="208"/>
      <c r="BD234" s="208"/>
      <c r="BE234" s="208"/>
      <c r="BF234" s="208"/>
      <c r="BG234" s="208"/>
      <c r="BH234" s="208"/>
      <c r="BI234" s="208"/>
      <c r="BJ234" s="208"/>
      <c r="BK234" s="208"/>
      <c r="BL234" s="208"/>
      <c r="BM234" s="56"/>
    </row>
    <row r="235" spans="1:65">
      <c r="A235" s="29"/>
      <c r="B235" s="3" t="s">
        <v>87</v>
      </c>
      <c r="C235" s="28"/>
      <c r="D235" s="13">
        <v>8.3778632496308344E-3</v>
      </c>
      <c r="E235" s="13">
        <v>1.1990181075834503E-2</v>
      </c>
      <c r="F235" s="13">
        <v>2.7654765676982052E-2</v>
      </c>
      <c r="G235" s="13">
        <v>1.4051331706092775E-2</v>
      </c>
      <c r="H235" s="13">
        <v>1.3807474002314003E-2</v>
      </c>
      <c r="I235" s="13">
        <v>1.144446319646948E-2</v>
      </c>
      <c r="J235" s="13">
        <v>1.5291349857024123E-2</v>
      </c>
      <c r="K235" s="13">
        <v>2.4988715241218248E-2</v>
      </c>
      <c r="L235" s="13">
        <v>1.7146324263343931E-2</v>
      </c>
      <c r="M235" s="13">
        <v>2.0502898218328621E-2</v>
      </c>
      <c r="N235" s="13">
        <v>1.8168847258729654E-2</v>
      </c>
      <c r="O235" s="13">
        <v>2.1103665789974906E-2</v>
      </c>
      <c r="P235" s="13">
        <v>1.4466328940277972E-2</v>
      </c>
      <c r="Q235" s="13">
        <v>2.9334178070560688E-2</v>
      </c>
      <c r="R235" s="13">
        <v>1.4608856930426139E-2</v>
      </c>
      <c r="S235" s="13">
        <v>1.0760764187949202E-2</v>
      </c>
      <c r="T235" s="13">
        <v>1.7188285723128104E-2</v>
      </c>
      <c r="U235" s="15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274</v>
      </c>
      <c r="C236" s="28"/>
      <c r="D236" s="13">
        <v>4.5305247290041706E-3</v>
      </c>
      <c r="E236" s="13">
        <v>9.9404217546571028E-2</v>
      </c>
      <c r="F236" s="13">
        <v>-4.5911370696614107E-3</v>
      </c>
      <c r="G236" s="13">
        <v>-0.10533616099496568</v>
      </c>
      <c r="H236" s="13">
        <v>-5.2492005669118713E-2</v>
      </c>
      <c r="I236" s="13">
        <v>3.5214965672780707E-4</v>
      </c>
      <c r="J236" s="13">
        <v>-9.0343168088562686E-2</v>
      </c>
      <c r="K236" s="13">
        <v>-8.3706925326711978E-2</v>
      </c>
      <c r="L236" s="13">
        <v>6.1307268358170131E-2</v>
      </c>
      <c r="M236" s="13">
        <v>-5.2672641604145642E-3</v>
      </c>
      <c r="N236" s="13">
        <v>2.5642305773447838E-3</v>
      </c>
      <c r="O236" s="13">
        <v>-0.15381121071582526</v>
      </c>
      <c r="P236" s="13">
        <v>6.9172444964807456E-2</v>
      </c>
      <c r="Q236" s="13">
        <v>0.20976247680845583</v>
      </c>
      <c r="R236" s="13">
        <v>5.2950518213617404E-2</v>
      </c>
      <c r="S236" s="13">
        <v>6.3027775740871705E-2</v>
      </c>
      <c r="T236" s="13">
        <v>-8.7147940092116016E-2</v>
      </c>
      <c r="U236" s="15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275</v>
      </c>
      <c r="C237" s="46"/>
      <c r="D237" s="44">
        <v>0.04</v>
      </c>
      <c r="E237" s="44">
        <v>1.07</v>
      </c>
      <c r="F237" s="44">
        <v>0.05</v>
      </c>
      <c r="G237" s="44">
        <v>1.1399999999999999</v>
      </c>
      <c r="H237" s="44">
        <v>0.56999999999999995</v>
      </c>
      <c r="I237" s="44">
        <v>0</v>
      </c>
      <c r="J237" s="44">
        <v>0.98</v>
      </c>
      <c r="K237" s="44">
        <v>0.9</v>
      </c>
      <c r="L237" s="44">
        <v>0.66</v>
      </c>
      <c r="M237" s="44">
        <v>0.06</v>
      </c>
      <c r="N237" s="44">
        <v>0.02</v>
      </c>
      <c r="O237" s="44">
        <v>1.66</v>
      </c>
      <c r="P237" s="44">
        <v>0.74</v>
      </c>
      <c r="Q237" s="44">
        <v>2.25</v>
      </c>
      <c r="R237" s="44">
        <v>0.56999999999999995</v>
      </c>
      <c r="S237" s="44">
        <v>0.67</v>
      </c>
      <c r="T237" s="44">
        <v>0.94</v>
      </c>
      <c r="U237" s="15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BM238" s="55"/>
    </row>
    <row r="239" spans="1:65" ht="15">
      <c r="B239" s="8" t="s">
        <v>645</v>
      </c>
      <c r="BM239" s="27" t="s">
        <v>67</v>
      </c>
    </row>
    <row r="240" spans="1:65" ht="15">
      <c r="A240" s="24" t="s">
        <v>0</v>
      </c>
      <c r="B240" s="18" t="s">
        <v>114</v>
      </c>
      <c r="C240" s="15" t="s">
        <v>115</v>
      </c>
      <c r="D240" s="16" t="s">
        <v>240</v>
      </c>
      <c r="E240" s="17" t="s">
        <v>240</v>
      </c>
      <c r="F240" s="17" t="s">
        <v>240</v>
      </c>
      <c r="G240" s="17" t="s">
        <v>240</v>
      </c>
      <c r="H240" s="17" t="s">
        <v>240</v>
      </c>
      <c r="I240" s="17" t="s">
        <v>240</v>
      </c>
      <c r="J240" s="17" t="s">
        <v>240</v>
      </c>
      <c r="K240" s="17" t="s">
        <v>240</v>
      </c>
      <c r="L240" s="17" t="s">
        <v>240</v>
      </c>
      <c r="M240" s="17" t="s">
        <v>240</v>
      </c>
      <c r="N240" s="17" t="s">
        <v>240</v>
      </c>
      <c r="O240" s="17" t="s">
        <v>240</v>
      </c>
      <c r="P240" s="17" t="s">
        <v>240</v>
      </c>
      <c r="Q240" s="17" t="s">
        <v>240</v>
      </c>
      <c r="R240" s="17" t="s">
        <v>240</v>
      </c>
      <c r="S240" s="17" t="s">
        <v>240</v>
      </c>
      <c r="T240" s="17" t="s">
        <v>240</v>
      </c>
      <c r="U240" s="17" t="s">
        <v>240</v>
      </c>
      <c r="V240" s="17" t="s">
        <v>240</v>
      </c>
      <c r="W240" s="17" t="s">
        <v>240</v>
      </c>
      <c r="X240" s="17" t="s">
        <v>240</v>
      </c>
      <c r="Y240" s="17" t="s">
        <v>240</v>
      </c>
      <c r="Z240" s="17" t="s">
        <v>240</v>
      </c>
      <c r="AA240" s="17" t="s">
        <v>240</v>
      </c>
      <c r="AB240" s="17" t="s">
        <v>240</v>
      </c>
      <c r="AC240" s="17" t="s">
        <v>240</v>
      </c>
      <c r="AD240" s="15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241</v>
      </c>
      <c r="C241" s="9" t="s">
        <v>241</v>
      </c>
      <c r="D241" s="151" t="s">
        <v>243</v>
      </c>
      <c r="E241" s="152" t="s">
        <v>244</v>
      </c>
      <c r="F241" s="152" t="s">
        <v>245</v>
      </c>
      <c r="G241" s="152" t="s">
        <v>246</v>
      </c>
      <c r="H241" s="152" t="s">
        <v>248</v>
      </c>
      <c r="I241" s="152" t="s">
        <v>249</v>
      </c>
      <c r="J241" s="152" t="s">
        <v>250</v>
      </c>
      <c r="K241" s="152" t="s">
        <v>251</v>
      </c>
      <c r="L241" s="152" t="s">
        <v>252</v>
      </c>
      <c r="M241" s="152" t="s">
        <v>253</v>
      </c>
      <c r="N241" s="152" t="s">
        <v>254</v>
      </c>
      <c r="O241" s="152" t="s">
        <v>255</v>
      </c>
      <c r="P241" s="152" t="s">
        <v>256</v>
      </c>
      <c r="Q241" s="152" t="s">
        <v>257</v>
      </c>
      <c r="R241" s="152" t="s">
        <v>258</v>
      </c>
      <c r="S241" s="152" t="s">
        <v>259</v>
      </c>
      <c r="T241" s="152" t="s">
        <v>260</v>
      </c>
      <c r="U241" s="152" t="s">
        <v>261</v>
      </c>
      <c r="V241" s="152" t="s">
        <v>279</v>
      </c>
      <c r="W241" s="152" t="s">
        <v>308</v>
      </c>
      <c r="X241" s="152" t="s">
        <v>280</v>
      </c>
      <c r="Y241" s="152" t="s">
        <v>262</v>
      </c>
      <c r="Z241" s="152" t="s">
        <v>263</v>
      </c>
      <c r="AA241" s="152" t="s">
        <v>281</v>
      </c>
      <c r="AB241" s="152" t="s">
        <v>264</v>
      </c>
      <c r="AC241" s="152" t="s">
        <v>265</v>
      </c>
      <c r="AD241" s="15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282</v>
      </c>
      <c r="E242" s="11" t="s">
        <v>285</v>
      </c>
      <c r="F242" s="11" t="s">
        <v>285</v>
      </c>
      <c r="G242" s="11" t="s">
        <v>282</v>
      </c>
      <c r="H242" s="11" t="s">
        <v>284</v>
      </c>
      <c r="I242" s="11" t="s">
        <v>282</v>
      </c>
      <c r="J242" s="11" t="s">
        <v>282</v>
      </c>
      <c r="K242" s="11" t="s">
        <v>282</v>
      </c>
      <c r="L242" s="11" t="s">
        <v>282</v>
      </c>
      <c r="M242" s="11" t="s">
        <v>282</v>
      </c>
      <c r="N242" s="11" t="s">
        <v>282</v>
      </c>
      <c r="O242" s="11" t="s">
        <v>284</v>
      </c>
      <c r="P242" s="11" t="s">
        <v>285</v>
      </c>
      <c r="Q242" s="11" t="s">
        <v>282</v>
      </c>
      <c r="R242" s="11" t="s">
        <v>284</v>
      </c>
      <c r="S242" s="11" t="s">
        <v>285</v>
      </c>
      <c r="T242" s="11" t="s">
        <v>284</v>
      </c>
      <c r="U242" s="11" t="s">
        <v>285</v>
      </c>
      <c r="V242" s="11" t="s">
        <v>285</v>
      </c>
      <c r="W242" s="11" t="s">
        <v>284</v>
      </c>
      <c r="X242" s="11" t="s">
        <v>282</v>
      </c>
      <c r="Y242" s="11" t="s">
        <v>285</v>
      </c>
      <c r="Z242" s="11" t="s">
        <v>285</v>
      </c>
      <c r="AA242" s="11" t="s">
        <v>285</v>
      </c>
      <c r="AB242" s="11" t="s">
        <v>285</v>
      </c>
      <c r="AC242" s="11" t="s">
        <v>282</v>
      </c>
      <c r="AD242" s="15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9"/>
      <c r="C243" s="9"/>
      <c r="D243" s="25" t="s">
        <v>331</v>
      </c>
      <c r="E243" s="25" t="s">
        <v>331</v>
      </c>
      <c r="F243" s="25" t="s">
        <v>331</v>
      </c>
      <c r="G243" s="25" t="s">
        <v>332</v>
      </c>
      <c r="H243" s="25" t="s">
        <v>333</v>
      </c>
      <c r="I243" s="25" t="s">
        <v>332</v>
      </c>
      <c r="J243" s="25" t="s">
        <v>332</v>
      </c>
      <c r="K243" s="25" t="s">
        <v>332</v>
      </c>
      <c r="L243" s="25" t="s">
        <v>332</v>
      </c>
      <c r="M243" s="25" t="s">
        <v>332</v>
      </c>
      <c r="N243" s="25" t="s">
        <v>333</v>
      </c>
      <c r="O243" s="25" t="s">
        <v>332</v>
      </c>
      <c r="P243" s="25" t="s">
        <v>333</v>
      </c>
      <c r="Q243" s="25" t="s">
        <v>334</v>
      </c>
      <c r="R243" s="25" t="s">
        <v>333</v>
      </c>
      <c r="S243" s="25" t="s">
        <v>334</v>
      </c>
      <c r="T243" s="25" t="s">
        <v>332</v>
      </c>
      <c r="U243" s="25" t="s">
        <v>334</v>
      </c>
      <c r="V243" s="25" t="s">
        <v>335</v>
      </c>
      <c r="W243" s="25" t="s">
        <v>333</v>
      </c>
      <c r="X243" s="25" t="s">
        <v>332</v>
      </c>
      <c r="Y243" s="25" t="s">
        <v>333</v>
      </c>
      <c r="Z243" s="25" t="s">
        <v>333</v>
      </c>
      <c r="AA243" s="25" t="s">
        <v>332</v>
      </c>
      <c r="AB243" s="25" t="s">
        <v>332</v>
      </c>
      <c r="AC243" s="25" t="s">
        <v>119</v>
      </c>
      <c r="AD243" s="15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04">
        <v>0.45727000000000001</v>
      </c>
      <c r="E244" s="204">
        <v>0.42300000000000004</v>
      </c>
      <c r="F244" s="204">
        <v>0.42818785469326698</v>
      </c>
      <c r="G244" s="204">
        <v>0.44420600000000005</v>
      </c>
      <c r="H244" s="204">
        <v>0.40449999999999997</v>
      </c>
      <c r="I244" s="204">
        <v>0.44200000000000006</v>
      </c>
      <c r="J244" s="204">
        <v>0.44999999999999996</v>
      </c>
      <c r="K244" s="204">
        <v>0.45900000000000002</v>
      </c>
      <c r="L244" s="204">
        <v>0.45199999999999996</v>
      </c>
      <c r="M244" s="204">
        <v>0.42900000000000005</v>
      </c>
      <c r="N244" s="204">
        <v>0.41359999999999997</v>
      </c>
      <c r="O244" s="204">
        <v>0.48599999999999999</v>
      </c>
      <c r="P244" s="204">
        <v>0.45700000000000002</v>
      </c>
      <c r="Q244" s="204">
        <v>0.44509489189250001</v>
      </c>
      <c r="R244" s="204">
        <v>0.45379999999999993</v>
      </c>
      <c r="S244" s="204">
        <v>0.45640000000000003</v>
      </c>
      <c r="T244" s="204">
        <v>0.43583700000000003</v>
      </c>
      <c r="U244" s="204">
        <v>0.436</v>
      </c>
      <c r="V244" s="204">
        <v>0.46299999999999997</v>
      </c>
      <c r="W244" s="204">
        <v>0.47549999999999998</v>
      </c>
      <c r="X244" s="204">
        <v>0.43730000000000002</v>
      </c>
      <c r="Y244" s="204">
        <v>0.44472</v>
      </c>
      <c r="Z244" s="204">
        <v>0.4098</v>
      </c>
      <c r="AA244" s="204">
        <v>0.437</v>
      </c>
      <c r="AB244" s="204">
        <v>0.47349999999999998</v>
      </c>
      <c r="AC244" s="204">
        <v>0.43054300000000006</v>
      </c>
      <c r="AD244" s="207"/>
      <c r="AE244" s="208"/>
      <c r="AF244" s="208"/>
      <c r="AG244" s="208"/>
      <c r="AH244" s="208"/>
      <c r="AI244" s="208"/>
      <c r="AJ244" s="208"/>
      <c r="AK244" s="208"/>
      <c r="AL244" s="208"/>
      <c r="AM244" s="208"/>
      <c r="AN244" s="208"/>
      <c r="AO244" s="208"/>
      <c r="AP244" s="208"/>
      <c r="AQ244" s="208"/>
      <c r="AR244" s="208"/>
      <c r="AS244" s="208"/>
      <c r="AT244" s="208"/>
      <c r="AU244" s="208"/>
      <c r="AV244" s="208"/>
      <c r="AW244" s="208"/>
      <c r="AX244" s="208"/>
      <c r="AY244" s="208"/>
      <c r="AZ244" s="208"/>
      <c r="BA244" s="208"/>
      <c r="BB244" s="208"/>
      <c r="BC244" s="208"/>
      <c r="BD244" s="208"/>
      <c r="BE244" s="208"/>
      <c r="BF244" s="208"/>
      <c r="BG244" s="208"/>
      <c r="BH244" s="208"/>
      <c r="BI244" s="208"/>
      <c r="BJ244" s="208"/>
      <c r="BK244" s="208"/>
      <c r="BL244" s="208"/>
      <c r="BM244" s="209">
        <v>1</v>
      </c>
    </row>
    <row r="245" spans="1:65">
      <c r="A245" s="29"/>
      <c r="B245" s="19">
        <v>1</v>
      </c>
      <c r="C245" s="9">
        <v>2</v>
      </c>
      <c r="D245" s="23">
        <v>0.45723000000000003</v>
      </c>
      <c r="E245" s="23">
        <v>0.42399999999999999</v>
      </c>
      <c r="F245" s="23">
        <v>0.41655929716304696</v>
      </c>
      <c r="G245" s="23">
        <v>0.44079599999999997</v>
      </c>
      <c r="H245" s="23">
        <v>0.40340000000000004</v>
      </c>
      <c r="I245" s="23">
        <v>0.44700000000000001</v>
      </c>
      <c r="J245" s="23">
        <v>0.45500000000000002</v>
      </c>
      <c r="K245" s="23">
        <v>0.45900000000000002</v>
      </c>
      <c r="L245" s="23">
        <v>0.443</v>
      </c>
      <c r="M245" s="23">
        <v>0.43</v>
      </c>
      <c r="N245" s="23">
        <v>0.42709999999999998</v>
      </c>
      <c r="O245" s="212">
        <v>0.51700000000000002</v>
      </c>
      <c r="P245" s="23">
        <v>0.45015000000000005</v>
      </c>
      <c r="Q245" s="23">
        <v>0.45010692014100007</v>
      </c>
      <c r="R245" s="23">
        <v>0.44260000000000005</v>
      </c>
      <c r="S245" s="23">
        <v>0.45310000000000006</v>
      </c>
      <c r="T245" s="23">
        <v>0.43068400000000001</v>
      </c>
      <c r="U245" s="23">
        <v>0.43559999999999999</v>
      </c>
      <c r="V245" s="23">
        <v>0.44500000000000001</v>
      </c>
      <c r="W245" s="23">
        <v>0.48710000000000003</v>
      </c>
      <c r="X245" s="23">
        <v>0.4385</v>
      </c>
      <c r="Y245" s="23">
        <v>0.44296999999999997</v>
      </c>
      <c r="Z245" s="23">
        <v>0.40249999999999997</v>
      </c>
      <c r="AA245" s="23">
        <v>0.44</v>
      </c>
      <c r="AB245" s="23">
        <v>0.48170000000000002</v>
      </c>
      <c r="AC245" s="23">
        <v>0.43371400000000004</v>
      </c>
      <c r="AD245" s="207"/>
      <c r="AE245" s="208"/>
      <c r="AF245" s="208"/>
      <c r="AG245" s="208"/>
      <c r="AH245" s="208"/>
      <c r="AI245" s="208"/>
      <c r="AJ245" s="208"/>
      <c r="AK245" s="208"/>
      <c r="AL245" s="208"/>
      <c r="AM245" s="208"/>
      <c r="AN245" s="208"/>
      <c r="AO245" s="208"/>
      <c r="AP245" s="208"/>
      <c r="AQ245" s="208"/>
      <c r="AR245" s="208"/>
      <c r="AS245" s="208"/>
      <c r="AT245" s="208"/>
      <c r="AU245" s="208"/>
      <c r="AV245" s="208"/>
      <c r="AW245" s="208"/>
      <c r="AX245" s="208"/>
      <c r="AY245" s="208"/>
      <c r="AZ245" s="208"/>
      <c r="BA245" s="208"/>
      <c r="BB245" s="208"/>
      <c r="BC245" s="208"/>
      <c r="BD245" s="208"/>
      <c r="BE245" s="208"/>
      <c r="BF245" s="208"/>
      <c r="BG245" s="208"/>
      <c r="BH245" s="208"/>
      <c r="BI245" s="208"/>
      <c r="BJ245" s="208"/>
      <c r="BK245" s="208"/>
      <c r="BL245" s="208"/>
      <c r="BM245" s="209">
        <v>22</v>
      </c>
    </row>
    <row r="246" spans="1:65">
      <c r="A246" s="29"/>
      <c r="B246" s="19">
        <v>1</v>
      </c>
      <c r="C246" s="9">
        <v>3</v>
      </c>
      <c r="D246" s="23">
        <v>0.46086999999999995</v>
      </c>
      <c r="E246" s="23">
        <v>0.42300000000000004</v>
      </c>
      <c r="F246" s="23">
        <v>0.40823367387653359</v>
      </c>
      <c r="G246" s="23">
        <v>0.44468800000000003</v>
      </c>
      <c r="H246" s="23">
        <v>0.4027</v>
      </c>
      <c r="I246" s="23">
        <v>0.44500000000000001</v>
      </c>
      <c r="J246" s="23">
        <v>0.45900000000000002</v>
      </c>
      <c r="K246" s="23">
        <v>0.46299999999999997</v>
      </c>
      <c r="L246" s="23">
        <v>0.441</v>
      </c>
      <c r="M246" s="23">
        <v>0.42700000000000005</v>
      </c>
      <c r="N246" s="23">
        <v>0.42220000000000002</v>
      </c>
      <c r="O246" s="23">
        <v>0.46899999999999997</v>
      </c>
      <c r="P246" s="23">
        <v>0.45633999999999997</v>
      </c>
      <c r="Q246" s="23">
        <v>0.44274268340699996</v>
      </c>
      <c r="R246" s="23">
        <v>0.4541</v>
      </c>
      <c r="S246" s="23">
        <v>0.45069999999999999</v>
      </c>
      <c r="T246" s="23">
        <v>0.43047500000000005</v>
      </c>
      <c r="U246" s="23">
        <v>0.43779999999999997</v>
      </c>
      <c r="V246" s="23">
        <v>0.46200000000000002</v>
      </c>
      <c r="W246" s="23">
        <v>0.47959999999999997</v>
      </c>
      <c r="X246" s="23">
        <v>0.4385</v>
      </c>
      <c r="Y246" s="23">
        <v>0.43724999999999997</v>
      </c>
      <c r="Z246" s="23">
        <v>0.40749999999999997</v>
      </c>
      <c r="AA246" s="23">
        <v>0.44600000000000006</v>
      </c>
      <c r="AB246" s="23">
        <v>0.48450000000000004</v>
      </c>
      <c r="AC246" s="23">
        <v>0.43690100000000004</v>
      </c>
      <c r="AD246" s="207"/>
      <c r="AE246" s="208"/>
      <c r="AF246" s="208"/>
      <c r="AG246" s="208"/>
      <c r="AH246" s="208"/>
      <c r="AI246" s="208"/>
      <c r="AJ246" s="208"/>
      <c r="AK246" s="208"/>
      <c r="AL246" s="208"/>
      <c r="AM246" s="208"/>
      <c r="AN246" s="208"/>
      <c r="AO246" s="208"/>
      <c r="AP246" s="208"/>
      <c r="AQ246" s="208"/>
      <c r="AR246" s="208"/>
      <c r="AS246" s="208"/>
      <c r="AT246" s="208"/>
      <c r="AU246" s="208"/>
      <c r="AV246" s="208"/>
      <c r="AW246" s="208"/>
      <c r="AX246" s="208"/>
      <c r="AY246" s="208"/>
      <c r="AZ246" s="208"/>
      <c r="BA246" s="208"/>
      <c r="BB246" s="208"/>
      <c r="BC246" s="208"/>
      <c r="BD246" s="208"/>
      <c r="BE246" s="208"/>
      <c r="BF246" s="208"/>
      <c r="BG246" s="208"/>
      <c r="BH246" s="208"/>
      <c r="BI246" s="208"/>
      <c r="BJ246" s="208"/>
      <c r="BK246" s="208"/>
      <c r="BL246" s="208"/>
      <c r="BM246" s="209">
        <v>16</v>
      </c>
    </row>
    <row r="247" spans="1:65">
      <c r="A247" s="29"/>
      <c r="B247" s="19">
        <v>1</v>
      </c>
      <c r="C247" s="9">
        <v>4</v>
      </c>
      <c r="D247" s="23">
        <v>0.45406999999999997</v>
      </c>
      <c r="E247" s="23">
        <v>0.42199999999999999</v>
      </c>
      <c r="F247" s="23">
        <v>0.40895484857128894</v>
      </c>
      <c r="G247" s="23">
        <v>0.43717200000000001</v>
      </c>
      <c r="H247" s="23">
        <v>0.40790000000000004</v>
      </c>
      <c r="I247" s="23">
        <v>0.44999999999999996</v>
      </c>
      <c r="J247" s="23">
        <v>0.437</v>
      </c>
      <c r="K247" s="23">
        <v>0.46499999999999997</v>
      </c>
      <c r="L247" s="23">
        <v>0.439</v>
      </c>
      <c r="M247" s="23">
        <v>0.41599999999999998</v>
      </c>
      <c r="N247" s="23">
        <v>0.41499999999999998</v>
      </c>
      <c r="O247" s="23">
        <v>0.46899999999999997</v>
      </c>
      <c r="P247" s="23">
        <v>0.44013000000000002</v>
      </c>
      <c r="Q247" s="23">
        <v>0.44743637369600003</v>
      </c>
      <c r="R247" s="23">
        <v>0.44840000000000002</v>
      </c>
      <c r="S247" s="23">
        <v>0.45479999999999998</v>
      </c>
      <c r="T247" s="23">
        <v>0.43300400000000011</v>
      </c>
      <c r="U247" s="23">
        <v>0.437</v>
      </c>
      <c r="V247" s="23">
        <v>0.45900000000000002</v>
      </c>
      <c r="W247" s="23">
        <v>0.46210000000000001</v>
      </c>
      <c r="X247" s="23">
        <v>0.43880000000000002</v>
      </c>
      <c r="Y247" s="23">
        <v>0.43865999999999999</v>
      </c>
      <c r="Z247" s="23">
        <v>0.40839999999999999</v>
      </c>
      <c r="AA247" s="23">
        <v>0.441</v>
      </c>
      <c r="AB247" s="23">
        <v>0.48009999999999997</v>
      </c>
      <c r="AC247" s="23">
        <v>0.43637999999999999</v>
      </c>
      <c r="AD247" s="207"/>
      <c r="AE247" s="208"/>
      <c r="AF247" s="208"/>
      <c r="AG247" s="208"/>
      <c r="AH247" s="208"/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08"/>
      <c r="AT247" s="208"/>
      <c r="AU247" s="208"/>
      <c r="AV247" s="208"/>
      <c r="AW247" s="208"/>
      <c r="AX247" s="208"/>
      <c r="AY247" s="208"/>
      <c r="AZ247" s="208"/>
      <c r="BA247" s="208"/>
      <c r="BB247" s="208"/>
      <c r="BC247" s="208"/>
      <c r="BD247" s="208"/>
      <c r="BE247" s="208"/>
      <c r="BF247" s="208"/>
      <c r="BG247" s="208"/>
      <c r="BH247" s="208"/>
      <c r="BI247" s="208"/>
      <c r="BJ247" s="208"/>
      <c r="BK247" s="208"/>
      <c r="BL247" s="208"/>
      <c r="BM247" s="209">
        <v>0.44268274386681444</v>
      </c>
    </row>
    <row r="248" spans="1:65">
      <c r="A248" s="29"/>
      <c r="B248" s="19">
        <v>1</v>
      </c>
      <c r="C248" s="9">
        <v>5</v>
      </c>
      <c r="D248" s="23">
        <v>0.45798999999999995</v>
      </c>
      <c r="E248" s="23">
        <v>0.42100000000000004</v>
      </c>
      <c r="F248" s="23">
        <v>0.41863355677105635</v>
      </c>
      <c r="G248" s="23">
        <v>0.446654</v>
      </c>
      <c r="H248" s="23">
        <v>0.40559999999999996</v>
      </c>
      <c r="I248" s="23">
        <v>0.44500000000000001</v>
      </c>
      <c r="J248" s="23">
        <v>0.44200000000000006</v>
      </c>
      <c r="K248" s="23">
        <v>0.45500000000000002</v>
      </c>
      <c r="L248" s="23">
        <v>0.43499999999999994</v>
      </c>
      <c r="M248" s="23">
        <v>0.42900000000000005</v>
      </c>
      <c r="N248" s="23">
        <v>0.41839999999999999</v>
      </c>
      <c r="O248" s="23">
        <v>0.47099999999999997</v>
      </c>
      <c r="P248" s="23">
        <v>0.44782</v>
      </c>
      <c r="Q248" s="23">
        <v>0.4453117108245</v>
      </c>
      <c r="R248" s="23">
        <v>0.45989999999999998</v>
      </c>
      <c r="S248" s="23">
        <v>0.45319999999999994</v>
      </c>
      <c r="T248" s="23">
        <v>0.43543399999999999</v>
      </c>
      <c r="U248" s="23">
        <v>0.43340000000000001</v>
      </c>
      <c r="V248" s="23">
        <v>0.45900000000000002</v>
      </c>
      <c r="W248" s="23">
        <v>0.4783</v>
      </c>
      <c r="X248" s="23">
        <v>0.43819999999999998</v>
      </c>
      <c r="Y248" s="23">
        <v>0.44028999999999996</v>
      </c>
      <c r="Z248" s="23">
        <v>0.4037</v>
      </c>
      <c r="AA248" s="23">
        <v>0.432</v>
      </c>
      <c r="AB248" s="23">
        <v>0.49209999999999998</v>
      </c>
      <c r="AC248" s="23">
        <v>0.43519999999999998</v>
      </c>
      <c r="AD248" s="207"/>
      <c r="AE248" s="208"/>
      <c r="AF248" s="208"/>
      <c r="AG248" s="208"/>
      <c r="AH248" s="208"/>
      <c r="AI248" s="208"/>
      <c r="AJ248" s="208"/>
      <c r="AK248" s="208"/>
      <c r="AL248" s="208"/>
      <c r="AM248" s="208"/>
      <c r="AN248" s="208"/>
      <c r="AO248" s="208"/>
      <c r="AP248" s="208"/>
      <c r="AQ248" s="208"/>
      <c r="AR248" s="208"/>
      <c r="AS248" s="208"/>
      <c r="AT248" s="208"/>
      <c r="AU248" s="208"/>
      <c r="AV248" s="208"/>
      <c r="AW248" s="208"/>
      <c r="AX248" s="208"/>
      <c r="AY248" s="208"/>
      <c r="AZ248" s="208"/>
      <c r="BA248" s="208"/>
      <c r="BB248" s="208"/>
      <c r="BC248" s="208"/>
      <c r="BD248" s="208"/>
      <c r="BE248" s="208"/>
      <c r="BF248" s="208"/>
      <c r="BG248" s="208"/>
      <c r="BH248" s="208"/>
      <c r="BI248" s="208"/>
      <c r="BJ248" s="208"/>
      <c r="BK248" s="208"/>
      <c r="BL248" s="208"/>
      <c r="BM248" s="209">
        <v>85</v>
      </c>
    </row>
    <row r="249" spans="1:65">
      <c r="A249" s="29"/>
      <c r="B249" s="19">
        <v>1</v>
      </c>
      <c r="C249" s="9">
        <v>6</v>
      </c>
      <c r="D249" s="23">
        <v>0.46203999999999995</v>
      </c>
      <c r="E249" s="23">
        <v>0.42399999999999999</v>
      </c>
      <c r="F249" s="23">
        <v>0.42847146564185523</v>
      </c>
      <c r="G249" s="23">
        <v>0.43179800000000002</v>
      </c>
      <c r="H249" s="23">
        <v>0.40310000000000001</v>
      </c>
      <c r="I249" s="23">
        <v>0.44400000000000006</v>
      </c>
      <c r="J249" s="23">
        <v>0.45900000000000002</v>
      </c>
      <c r="K249" s="23">
        <v>0.45900000000000002</v>
      </c>
      <c r="L249" s="23">
        <v>0.44400000000000006</v>
      </c>
      <c r="M249" s="23">
        <v>0.44200000000000006</v>
      </c>
      <c r="N249" s="23">
        <v>0.41529999999999995</v>
      </c>
      <c r="O249" s="23">
        <v>0.46200000000000002</v>
      </c>
      <c r="P249" s="23">
        <v>0.44158999999999993</v>
      </c>
      <c r="Q249" s="23">
        <v>0.45473576654499992</v>
      </c>
      <c r="R249" s="23">
        <v>0.44779999999999992</v>
      </c>
      <c r="S249" s="23">
        <v>0.45890000000000003</v>
      </c>
      <c r="T249" s="23">
        <v>0.430421</v>
      </c>
      <c r="U249" s="23">
        <v>0.441</v>
      </c>
      <c r="V249" s="23">
        <v>0.46499999999999997</v>
      </c>
      <c r="W249" s="23">
        <v>0.48170000000000002</v>
      </c>
      <c r="X249" s="23">
        <v>0.44059999999999999</v>
      </c>
      <c r="Y249" s="23">
        <v>0.44378000000000006</v>
      </c>
      <c r="Z249" s="23">
        <v>0.40260000000000001</v>
      </c>
      <c r="AA249" s="23">
        <v>0.436</v>
      </c>
      <c r="AB249" s="23">
        <v>0.48089999999999999</v>
      </c>
      <c r="AC249" s="23">
        <v>0.43076199999999998</v>
      </c>
      <c r="AD249" s="207"/>
      <c r="AE249" s="208"/>
      <c r="AF249" s="208"/>
      <c r="AG249" s="208"/>
      <c r="AH249" s="208"/>
      <c r="AI249" s="208"/>
      <c r="AJ249" s="208"/>
      <c r="AK249" s="208"/>
      <c r="AL249" s="208"/>
      <c r="AM249" s="208"/>
      <c r="AN249" s="208"/>
      <c r="AO249" s="208"/>
      <c r="AP249" s="208"/>
      <c r="AQ249" s="208"/>
      <c r="AR249" s="208"/>
      <c r="AS249" s="208"/>
      <c r="AT249" s="208"/>
      <c r="AU249" s="208"/>
      <c r="AV249" s="208"/>
      <c r="AW249" s="208"/>
      <c r="AX249" s="208"/>
      <c r="AY249" s="208"/>
      <c r="AZ249" s="208"/>
      <c r="BA249" s="208"/>
      <c r="BB249" s="208"/>
      <c r="BC249" s="208"/>
      <c r="BD249" s="208"/>
      <c r="BE249" s="208"/>
      <c r="BF249" s="208"/>
      <c r="BG249" s="208"/>
      <c r="BH249" s="208"/>
      <c r="BI249" s="208"/>
      <c r="BJ249" s="208"/>
      <c r="BK249" s="208"/>
      <c r="BL249" s="208"/>
      <c r="BM249" s="56"/>
    </row>
    <row r="250" spans="1:65">
      <c r="A250" s="29"/>
      <c r="B250" s="20" t="s">
        <v>271</v>
      </c>
      <c r="C250" s="12"/>
      <c r="D250" s="213">
        <v>0.45824500000000001</v>
      </c>
      <c r="E250" s="213">
        <v>0.42283333333333334</v>
      </c>
      <c r="F250" s="213">
        <v>0.41817344945284129</v>
      </c>
      <c r="G250" s="213">
        <v>0.44088566666666673</v>
      </c>
      <c r="H250" s="213">
        <v>0.40453333333333336</v>
      </c>
      <c r="I250" s="213">
        <v>0.44550000000000001</v>
      </c>
      <c r="J250" s="213">
        <v>0.45033333333333342</v>
      </c>
      <c r="K250" s="213">
        <v>0.46</v>
      </c>
      <c r="L250" s="213">
        <v>0.4423333333333333</v>
      </c>
      <c r="M250" s="213">
        <v>0.4288333333333334</v>
      </c>
      <c r="N250" s="213">
        <v>0.41860000000000003</v>
      </c>
      <c r="O250" s="213">
        <v>0.47900000000000004</v>
      </c>
      <c r="P250" s="213">
        <v>0.44883833333333339</v>
      </c>
      <c r="Q250" s="213">
        <v>0.4475713910843333</v>
      </c>
      <c r="R250" s="213">
        <v>0.4511</v>
      </c>
      <c r="S250" s="213">
        <v>0.45451666666666662</v>
      </c>
      <c r="T250" s="213">
        <v>0.43264250000000004</v>
      </c>
      <c r="U250" s="213">
        <v>0.43680000000000002</v>
      </c>
      <c r="V250" s="213">
        <v>0.45883333333333326</v>
      </c>
      <c r="W250" s="213">
        <v>0.47738333333333333</v>
      </c>
      <c r="X250" s="213">
        <v>0.43864999999999998</v>
      </c>
      <c r="Y250" s="213">
        <v>0.44127833333333327</v>
      </c>
      <c r="Z250" s="213">
        <v>0.40575000000000006</v>
      </c>
      <c r="AA250" s="213">
        <v>0.4386666666666667</v>
      </c>
      <c r="AB250" s="213">
        <v>0.48213333333333336</v>
      </c>
      <c r="AC250" s="213">
        <v>0.43391666666666667</v>
      </c>
      <c r="AD250" s="207"/>
      <c r="AE250" s="208"/>
      <c r="AF250" s="208"/>
      <c r="AG250" s="208"/>
      <c r="AH250" s="208"/>
      <c r="AI250" s="208"/>
      <c r="AJ250" s="208"/>
      <c r="AK250" s="208"/>
      <c r="AL250" s="208"/>
      <c r="AM250" s="208"/>
      <c r="AN250" s="208"/>
      <c r="AO250" s="208"/>
      <c r="AP250" s="208"/>
      <c r="AQ250" s="208"/>
      <c r="AR250" s="208"/>
      <c r="AS250" s="208"/>
      <c r="AT250" s="208"/>
      <c r="AU250" s="208"/>
      <c r="AV250" s="208"/>
      <c r="AW250" s="208"/>
      <c r="AX250" s="208"/>
      <c r="AY250" s="208"/>
      <c r="AZ250" s="208"/>
      <c r="BA250" s="208"/>
      <c r="BB250" s="208"/>
      <c r="BC250" s="208"/>
      <c r="BD250" s="208"/>
      <c r="BE250" s="208"/>
      <c r="BF250" s="208"/>
      <c r="BG250" s="208"/>
      <c r="BH250" s="208"/>
      <c r="BI250" s="208"/>
      <c r="BJ250" s="208"/>
      <c r="BK250" s="208"/>
      <c r="BL250" s="208"/>
      <c r="BM250" s="56"/>
    </row>
    <row r="251" spans="1:65">
      <c r="A251" s="29"/>
      <c r="B251" s="3" t="s">
        <v>272</v>
      </c>
      <c r="C251" s="28"/>
      <c r="D251" s="23">
        <v>0.45762999999999998</v>
      </c>
      <c r="E251" s="23">
        <v>0.42300000000000004</v>
      </c>
      <c r="F251" s="23">
        <v>0.41759642696705168</v>
      </c>
      <c r="G251" s="23">
        <v>0.44250100000000003</v>
      </c>
      <c r="H251" s="23">
        <v>0.40395000000000003</v>
      </c>
      <c r="I251" s="23">
        <v>0.44500000000000001</v>
      </c>
      <c r="J251" s="23">
        <v>0.45250000000000001</v>
      </c>
      <c r="K251" s="23">
        <v>0.45900000000000002</v>
      </c>
      <c r="L251" s="23">
        <v>0.442</v>
      </c>
      <c r="M251" s="23">
        <v>0.42900000000000005</v>
      </c>
      <c r="N251" s="23">
        <v>0.41684999999999994</v>
      </c>
      <c r="O251" s="23">
        <v>0.47</v>
      </c>
      <c r="P251" s="23">
        <v>0.44898500000000002</v>
      </c>
      <c r="Q251" s="23">
        <v>0.44637404226025001</v>
      </c>
      <c r="R251" s="23">
        <v>0.45109999999999995</v>
      </c>
      <c r="S251" s="23">
        <v>0.45399999999999996</v>
      </c>
      <c r="T251" s="23">
        <v>0.43184400000000006</v>
      </c>
      <c r="U251" s="23">
        <v>0.4365</v>
      </c>
      <c r="V251" s="23">
        <v>0.46050000000000002</v>
      </c>
      <c r="W251" s="23">
        <v>0.47894999999999999</v>
      </c>
      <c r="X251" s="23">
        <v>0.4385</v>
      </c>
      <c r="Y251" s="23">
        <v>0.44162999999999997</v>
      </c>
      <c r="Z251" s="23">
        <v>0.40559999999999996</v>
      </c>
      <c r="AA251" s="23">
        <v>0.4385</v>
      </c>
      <c r="AB251" s="23">
        <v>0.48130000000000001</v>
      </c>
      <c r="AC251" s="23">
        <v>0.43445699999999998</v>
      </c>
      <c r="AD251" s="207"/>
      <c r="AE251" s="208"/>
      <c r="AF251" s="208"/>
      <c r="AG251" s="208"/>
      <c r="AH251" s="208"/>
      <c r="AI251" s="208"/>
      <c r="AJ251" s="208"/>
      <c r="AK251" s="208"/>
      <c r="AL251" s="208"/>
      <c r="AM251" s="208"/>
      <c r="AN251" s="208"/>
      <c r="AO251" s="208"/>
      <c r="AP251" s="208"/>
      <c r="AQ251" s="208"/>
      <c r="AR251" s="208"/>
      <c r="AS251" s="208"/>
      <c r="AT251" s="208"/>
      <c r="AU251" s="208"/>
      <c r="AV251" s="208"/>
      <c r="AW251" s="208"/>
      <c r="AX251" s="208"/>
      <c r="AY251" s="208"/>
      <c r="AZ251" s="208"/>
      <c r="BA251" s="208"/>
      <c r="BB251" s="208"/>
      <c r="BC251" s="208"/>
      <c r="BD251" s="208"/>
      <c r="BE251" s="208"/>
      <c r="BF251" s="208"/>
      <c r="BG251" s="208"/>
      <c r="BH251" s="208"/>
      <c r="BI251" s="208"/>
      <c r="BJ251" s="208"/>
      <c r="BK251" s="208"/>
      <c r="BL251" s="208"/>
      <c r="BM251" s="56"/>
    </row>
    <row r="252" spans="1:65">
      <c r="A252" s="29"/>
      <c r="B252" s="3" t="s">
        <v>273</v>
      </c>
      <c r="C252" s="28"/>
      <c r="D252" s="23">
        <v>2.8554912011771118E-3</v>
      </c>
      <c r="E252" s="23">
        <v>1.1690451944499989E-3</v>
      </c>
      <c r="F252" s="23">
        <v>8.8649464389617474E-3</v>
      </c>
      <c r="G252" s="23">
        <v>5.5702974307182823E-3</v>
      </c>
      <c r="H252" s="23">
        <v>1.9582304937536535E-3</v>
      </c>
      <c r="I252" s="23">
        <v>2.7386127875257947E-3</v>
      </c>
      <c r="J252" s="23">
        <v>9.1578745714639836E-3</v>
      </c>
      <c r="K252" s="23">
        <v>3.52136337233178E-3</v>
      </c>
      <c r="L252" s="23">
        <v>5.7154760664940851E-3</v>
      </c>
      <c r="M252" s="23">
        <v>8.280499179799913E-3</v>
      </c>
      <c r="N252" s="23">
        <v>5.1788029504896329E-3</v>
      </c>
      <c r="O252" s="23">
        <v>2.0228692493584461E-2</v>
      </c>
      <c r="P252" s="23">
        <v>7.1276740011497995E-3</v>
      </c>
      <c r="Q252" s="23">
        <v>4.2972324580065483E-3</v>
      </c>
      <c r="R252" s="23">
        <v>6.0689373040096369E-3</v>
      </c>
      <c r="S252" s="23">
        <v>2.8687395606200915E-3</v>
      </c>
      <c r="T252" s="23">
        <v>2.5138347399938582E-3</v>
      </c>
      <c r="U252" s="23">
        <v>2.5424397731313103E-3</v>
      </c>
      <c r="V252" s="23">
        <v>7.1670542530851908E-3</v>
      </c>
      <c r="W252" s="23">
        <v>8.4371598696875924E-3</v>
      </c>
      <c r="X252" s="23">
        <v>1.0858176642512254E-3</v>
      </c>
      <c r="Y252" s="23">
        <v>3.0008359946299607E-3</v>
      </c>
      <c r="Z252" s="23">
        <v>3.1992186546092754E-3</v>
      </c>
      <c r="AA252" s="23">
        <v>4.8027769744874551E-3</v>
      </c>
      <c r="AB252" s="23">
        <v>6.0879115192869499E-3</v>
      </c>
      <c r="AC252" s="23">
        <v>2.7566582426312167E-3</v>
      </c>
      <c r="AD252" s="207"/>
      <c r="AE252" s="208"/>
      <c r="AF252" s="208"/>
      <c r="AG252" s="208"/>
      <c r="AH252" s="208"/>
      <c r="AI252" s="208"/>
      <c r="AJ252" s="208"/>
      <c r="AK252" s="208"/>
      <c r="AL252" s="208"/>
      <c r="AM252" s="208"/>
      <c r="AN252" s="208"/>
      <c r="AO252" s="208"/>
      <c r="AP252" s="208"/>
      <c r="AQ252" s="208"/>
      <c r="AR252" s="208"/>
      <c r="AS252" s="208"/>
      <c r="AT252" s="208"/>
      <c r="AU252" s="208"/>
      <c r="AV252" s="208"/>
      <c r="AW252" s="208"/>
      <c r="AX252" s="208"/>
      <c r="AY252" s="208"/>
      <c r="AZ252" s="208"/>
      <c r="BA252" s="208"/>
      <c r="BB252" s="208"/>
      <c r="BC252" s="208"/>
      <c r="BD252" s="208"/>
      <c r="BE252" s="208"/>
      <c r="BF252" s="208"/>
      <c r="BG252" s="208"/>
      <c r="BH252" s="208"/>
      <c r="BI252" s="208"/>
      <c r="BJ252" s="208"/>
      <c r="BK252" s="208"/>
      <c r="BL252" s="208"/>
      <c r="BM252" s="56"/>
    </row>
    <row r="253" spans="1:65">
      <c r="A253" s="29"/>
      <c r="B253" s="3" t="s">
        <v>87</v>
      </c>
      <c r="C253" s="28"/>
      <c r="D253" s="13">
        <v>6.2313635744571392E-3</v>
      </c>
      <c r="E253" s="13">
        <v>2.76478958088293E-3</v>
      </c>
      <c r="F253" s="13">
        <v>2.1199209205082434E-2</v>
      </c>
      <c r="G253" s="13">
        <v>1.2634335502065044E-2</v>
      </c>
      <c r="H253" s="13">
        <v>4.8407147999843109E-3</v>
      </c>
      <c r="I253" s="13">
        <v>6.1472789843452181E-3</v>
      </c>
      <c r="J253" s="13">
        <v>2.0335768848550664E-2</v>
      </c>
      <c r="K253" s="13">
        <v>7.6551377659386521E-3</v>
      </c>
      <c r="L253" s="13">
        <v>1.2921196834575929E-2</v>
      </c>
      <c r="M253" s="13">
        <v>1.9309364585619694E-2</v>
      </c>
      <c r="N253" s="13">
        <v>1.2371722289750675E-2</v>
      </c>
      <c r="O253" s="13">
        <v>4.2231090800802631E-2</v>
      </c>
      <c r="P253" s="13">
        <v>1.5880270181505143E-2</v>
      </c>
      <c r="Q253" s="13">
        <v>9.6012223828596897E-3</v>
      </c>
      <c r="R253" s="13">
        <v>1.3453640665062374E-2</v>
      </c>
      <c r="S253" s="13">
        <v>6.3116267697262843E-3</v>
      </c>
      <c r="T253" s="13">
        <v>5.8104202430271134E-3</v>
      </c>
      <c r="U253" s="13">
        <v>5.8206038762163691E-3</v>
      </c>
      <c r="V253" s="13">
        <v>1.5620169094991337E-2</v>
      </c>
      <c r="W253" s="13">
        <v>1.7673762950153809E-2</v>
      </c>
      <c r="X253" s="13">
        <v>2.4753622802945979E-3</v>
      </c>
      <c r="Y253" s="13">
        <v>6.8003248017236917E-3</v>
      </c>
      <c r="Z253" s="13">
        <v>7.8847040162890319E-3</v>
      </c>
      <c r="AA253" s="13">
        <v>1.0948579729074745E-2</v>
      </c>
      <c r="AB253" s="13">
        <v>1.2627028870202468E-2</v>
      </c>
      <c r="AC253" s="13">
        <v>6.3529669505616674E-3</v>
      </c>
      <c r="AD253" s="15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274</v>
      </c>
      <c r="C254" s="28"/>
      <c r="D254" s="13">
        <v>3.5154422323422807E-2</v>
      </c>
      <c r="E254" s="13">
        <v>-4.4838907340497114E-2</v>
      </c>
      <c r="F254" s="13">
        <v>-5.5365371145677633E-2</v>
      </c>
      <c r="G254" s="13">
        <v>-4.0595149123056062E-3</v>
      </c>
      <c r="H254" s="13">
        <v>-8.6177767401203975E-2</v>
      </c>
      <c r="I254" s="13">
        <v>6.364052297537004E-3</v>
      </c>
      <c r="J254" s="13">
        <v>1.728233045564731E-2</v>
      </c>
      <c r="K254" s="13">
        <v>3.91188867718677E-2</v>
      </c>
      <c r="L254" s="13">
        <v>-7.893023577767444E-4</v>
      </c>
      <c r="M254" s="13">
        <v>-3.1285182730429129E-2</v>
      </c>
      <c r="N254" s="13">
        <v>-5.4401813037600499E-2</v>
      </c>
      <c r="O254" s="13">
        <v>8.203901470374908E-2</v>
      </c>
      <c r="P254" s="13">
        <v>1.3905194073638771E-2</v>
      </c>
      <c r="Q254" s="13">
        <v>1.1043229683670885E-2</v>
      </c>
      <c r="R254" s="13">
        <v>1.9014195266933598E-2</v>
      </c>
      <c r="S254" s="13">
        <v>2.6732288447666619E-2</v>
      </c>
      <c r="T254" s="13">
        <v>-2.2680450064787472E-2</v>
      </c>
      <c r="U254" s="13">
        <v>-1.3288848387061347E-2</v>
      </c>
      <c r="V254" s="13">
        <v>3.6483440319909688E-2</v>
      </c>
      <c r="W254" s="13">
        <v>7.8387038906036377E-2</v>
      </c>
      <c r="X254" s="13">
        <v>-9.1097832989571748E-3</v>
      </c>
      <c r="Y254" s="13">
        <v>-3.1724989350470079E-3</v>
      </c>
      <c r="Z254" s="13">
        <v>-8.342937324416233E-2</v>
      </c>
      <c r="AA254" s="13">
        <v>-9.0721340639291492E-3</v>
      </c>
      <c r="AB254" s="13">
        <v>8.9117070889006778E-2</v>
      </c>
      <c r="AC254" s="13">
        <v>-1.980216604689955E-2</v>
      </c>
      <c r="AD254" s="15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275</v>
      </c>
      <c r="C255" s="46"/>
      <c r="D255" s="44">
        <v>1.01</v>
      </c>
      <c r="E255" s="44">
        <v>1.1599999999999999</v>
      </c>
      <c r="F255" s="44">
        <v>1.45</v>
      </c>
      <c r="G255" s="44">
        <v>0.06</v>
      </c>
      <c r="H255" s="44">
        <v>2.2799999999999998</v>
      </c>
      <c r="I255" s="44">
        <v>0.23</v>
      </c>
      <c r="J255" s="44">
        <v>0.52</v>
      </c>
      <c r="K255" s="44">
        <v>1.1200000000000001</v>
      </c>
      <c r="L255" s="44">
        <v>0.03</v>
      </c>
      <c r="M255" s="44">
        <v>0.8</v>
      </c>
      <c r="N255" s="44">
        <v>1.42</v>
      </c>
      <c r="O255" s="44">
        <v>2.2799999999999998</v>
      </c>
      <c r="P255" s="44">
        <v>0.43</v>
      </c>
      <c r="Q255" s="44">
        <v>0.35</v>
      </c>
      <c r="R255" s="44">
        <v>0.56999999999999995</v>
      </c>
      <c r="S255" s="44">
        <v>0.78</v>
      </c>
      <c r="T255" s="44">
        <v>0.56000000000000005</v>
      </c>
      <c r="U255" s="44">
        <v>0.31</v>
      </c>
      <c r="V255" s="44">
        <v>1.04</v>
      </c>
      <c r="W255" s="44">
        <v>2.1800000000000002</v>
      </c>
      <c r="X255" s="44">
        <v>0.19</v>
      </c>
      <c r="Y255" s="44">
        <v>0.03</v>
      </c>
      <c r="Z255" s="44">
        <v>2.21</v>
      </c>
      <c r="AA255" s="44">
        <v>0.19</v>
      </c>
      <c r="AB255" s="44">
        <v>2.4700000000000002</v>
      </c>
      <c r="AC255" s="44">
        <v>0.48</v>
      </c>
      <c r="AD255" s="15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BM256" s="55"/>
    </row>
    <row r="257" spans="1:65" ht="15">
      <c r="B257" s="8" t="s">
        <v>646</v>
      </c>
      <c r="BM257" s="27" t="s">
        <v>278</v>
      </c>
    </row>
    <row r="258" spans="1:65" ht="15">
      <c r="A258" s="24" t="s">
        <v>33</v>
      </c>
      <c r="B258" s="18" t="s">
        <v>114</v>
      </c>
      <c r="C258" s="15" t="s">
        <v>115</v>
      </c>
      <c r="D258" s="16" t="s">
        <v>240</v>
      </c>
      <c r="E258" s="17" t="s">
        <v>240</v>
      </c>
      <c r="F258" s="17" t="s">
        <v>240</v>
      </c>
      <c r="G258" s="17" t="s">
        <v>240</v>
      </c>
      <c r="H258" s="15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241</v>
      </c>
      <c r="C259" s="9" t="s">
        <v>241</v>
      </c>
      <c r="D259" s="151" t="s">
        <v>243</v>
      </c>
      <c r="E259" s="152" t="s">
        <v>257</v>
      </c>
      <c r="F259" s="152" t="s">
        <v>260</v>
      </c>
      <c r="G259" s="152" t="s">
        <v>281</v>
      </c>
      <c r="H259" s="15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282</v>
      </c>
      <c r="E260" s="11" t="s">
        <v>282</v>
      </c>
      <c r="F260" s="11" t="s">
        <v>282</v>
      </c>
      <c r="G260" s="11" t="s">
        <v>285</v>
      </c>
      <c r="H260" s="15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 t="s">
        <v>331</v>
      </c>
      <c r="E261" s="25" t="s">
        <v>334</v>
      </c>
      <c r="F261" s="25" t="s">
        <v>332</v>
      </c>
      <c r="G261" s="25" t="s">
        <v>332</v>
      </c>
      <c r="H261" s="15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8">
        <v>1</v>
      </c>
      <c r="C262" s="14">
        <v>1</v>
      </c>
      <c r="D262" s="21">
        <v>2.2469999999999999</v>
      </c>
      <c r="E262" s="21">
        <v>2.1292175797932549</v>
      </c>
      <c r="F262" s="146">
        <v>3.1468499999999997</v>
      </c>
      <c r="G262" s="21">
        <v>2.2999999999999998</v>
      </c>
      <c r="H262" s="15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2.2160000000000002</v>
      </c>
      <c r="E263" s="11">
        <v>2.2950320908120965</v>
      </c>
      <c r="F263" s="148">
        <v>2.797158</v>
      </c>
      <c r="G263" s="11">
        <v>2.2000000000000002</v>
      </c>
      <c r="H263" s="15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23</v>
      </c>
    </row>
    <row r="264" spans="1:65">
      <c r="A264" s="29"/>
      <c r="B264" s="19">
        <v>1</v>
      </c>
      <c r="C264" s="9">
        <v>3</v>
      </c>
      <c r="D264" s="11">
        <v>2.246</v>
      </c>
      <c r="E264" s="11">
        <v>2.18946069585704</v>
      </c>
      <c r="F264" s="148">
        <v>3.2294639999999997</v>
      </c>
      <c r="G264" s="11">
        <v>2.4</v>
      </c>
      <c r="H264" s="15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2.2570000000000001</v>
      </c>
      <c r="E265" s="11">
        <v>2.3666186341975486</v>
      </c>
      <c r="F265" s="148">
        <v>3.0187919999999999</v>
      </c>
      <c r="G265" s="11">
        <v>2.2999999999999998</v>
      </c>
      <c r="H265" s="15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2.2716512889724498</v>
      </c>
    </row>
    <row r="266" spans="1:65">
      <c r="A266" s="29"/>
      <c r="B266" s="19">
        <v>1</v>
      </c>
      <c r="C266" s="9">
        <v>5</v>
      </c>
      <c r="D266" s="11">
        <v>2.2959999999999998</v>
      </c>
      <c r="E266" s="11">
        <v>2.2196368437674119</v>
      </c>
      <c r="F266" s="148">
        <v>3.0268139999999999</v>
      </c>
      <c r="G266" s="11">
        <v>2.2000000000000002</v>
      </c>
      <c r="H266" s="15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39</v>
      </c>
    </row>
    <row r="267" spans="1:65">
      <c r="A267" s="29"/>
      <c r="B267" s="19">
        <v>1</v>
      </c>
      <c r="C267" s="9">
        <v>6</v>
      </c>
      <c r="D267" s="11">
        <v>2.29</v>
      </c>
      <c r="E267" s="11">
        <v>2.3377573570767378</v>
      </c>
      <c r="F267" s="148">
        <v>2.9241239999999999</v>
      </c>
      <c r="G267" s="11">
        <v>2.4</v>
      </c>
      <c r="H267" s="15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271</v>
      </c>
      <c r="C268" s="12"/>
      <c r="D268" s="22">
        <v>2.2586666666666666</v>
      </c>
      <c r="E268" s="22">
        <v>2.2562872002506813</v>
      </c>
      <c r="F268" s="22">
        <v>3.0238669999999996</v>
      </c>
      <c r="G268" s="22">
        <v>2.2999999999999998</v>
      </c>
      <c r="H268" s="15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272</v>
      </c>
      <c r="C269" s="28"/>
      <c r="D269" s="11">
        <v>2.2519999999999998</v>
      </c>
      <c r="E269" s="11">
        <v>2.2573344672897542</v>
      </c>
      <c r="F269" s="11">
        <v>3.0228029999999997</v>
      </c>
      <c r="G269" s="11">
        <v>2.2999999999999998</v>
      </c>
      <c r="H269" s="15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273</v>
      </c>
      <c r="C270" s="28"/>
      <c r="D270" s="23">
        <v>2.9984440409430047E-2</v>
      </c>
      <c r="E270" s="23">
        <v>9.1942696368628132E-2</v>
      </c>
      <c r="F270" s="23">
        <v>0.15412658554707542</v>
      </c>
      <c r="G270" s="23">
        <v>8.9442719099991477E-2</v>
      </c>
      <c r="H270" s="15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87</v>
      </c>
      <c r="C271" s="28"/>
      <c r="D271" s="13">
        <v>1.3275283534281307E-2</v>
      </c>
      <c r="E271" s="13">
        <v>4.0749553673137436E-2</v>
      </c>
      <c r="F271" s="13">
        <v>5.0970027963225709E-2</v>
      </c>
      <c r="G271" s="13">
        <v>3.8888138739126735E-2</v>
      </c>
      <c r="H271" s="15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274</v>
      </c>
      <c r="C272" s="28"/>
      <c r="D272" s="13">
        <v>-5.7159399282874501E-3</v>
      </c>
      <c r="E272" s="13">
        <v>-6.7634010538291101E-3</v>
      </c>
      <c r="F272" s="13">
        <v>0.33113168146850747</v>
      </c>
      <c r="G272" s="13">
        <v>1.2479340982115783E-2</v>
      </c>
      <c r="H272" s="15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275</v>
      </c>
      <c r="C273" s="46"/>
      <c r="D273" s="44">
        <v>0.64</v>
      </c>
      <c r="E273" s="44">
        <v>0.71</v>
      </c>
      <c r="F273" s="44">
        <v>22.97</v>
      </c>
      <c r="G273" s="44">
        <v>0.64</v>
      </c>
      <c r="H273" s="15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/>
      <c r="C274" s="20"/>
      <c r="D274" s="20"/>
      <c r="E274" s="20"/>
      <c r="F274" s="20"/>
      <c r="G274" s="20"/>
      <c r="BM274" s="55"/>
    </row>
    <row r="275" spans="1:65" ht="15">
      <c r="B275" s="8" t="s">
        <v>647</v>
      </c>
      <c r="BM275" s="27" t="s">
        <v>278</v>
      </c>
    </row>
    <row r="276" spans="1:65" ht="15">
      <c r="A276" s="24" t="s">
        <v>36</v>
      </c>
      <c r="B276" s="18" t="s">
        <v>114</v>
      </c>
      <c r="C276" s="15" t="s">
        <v>115</v>
      </c>
      <c r="D276" s="16" t="s">
        <v>240</v>
      </c>
      <c r="E276" s="17" t="s">
        <v>240</v>
      </c>
      <c r="F276" s="17" t="s">
        <v>240</v>
      </c>
      <c r="G276" s="17" t="s">
        <v>240</v>
      </c>
      <c r="H276" s="15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241</v>
      </c>
      <c r="C277" s="9" t="s">
        <v>241</v>
      </c>
      <c r="D277" s="151" t="s">
        <v>243</v>
      </c>
      <c r="E277" s="152" t="s">
        <v>257</v>
      </c>
      <c r="F277" s="152" t="s">
        <v>260</v>
      </c>
      <c r="G277" s="152" t="s">
        <v>281</v>
      </c>
      <c r="H277" s="15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282</v>
      </c>
      <c r="E278" s="11" t="s">
        <v>282</v>
      </c>
      <c r="F278" s="11" t="s">
        <v>282</v>
      </c>
      <c r="G278" s="11" t="s">
        <v>285</v>
      </c>
      <c r="H278" s="15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 t="s">
        <v>331</v>
      </c>
      <c r="E279" s="25" t="s">
        <v>334</v>
      </c>
      <c r="F279" s="25" t="s">
        <v>332</v>
      </c>
      <c r="G279" s="25" t="s">
        <v>332</v>
      </c>
      <c r="H279" s="15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8">
        <v>1</v>
      </c>
      <c r="C280" s="14">
        <v>1</v>
      </c>
      <c r="D280" s="21">
        <v>0.92700000000000005</v>
      </c>
      <c r="E280" s="21">
        <v>0.91066074510022021</v>
      </c>
      <c r="F280" s="146">
        <v>1.2693240000000001</v>
      </c>
      <c r="G280" s="21">
        <v>0.9</v>
      </c>
      <c r="H280" s="15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0.92500000000000004</v>
      </c>
      <c r="E281" s="11">
        <v>0.86528555588882639</v>
      </c>
      <c r="F281" s="148">
        <v>1.1364780000000001</v>
      </c>
      <c r="G281" s="11">
        <v>0.9</v>
      </c>
      <c r="H281" s="15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24</v>
      </c>
    </row>
    <row r="282" spans="1:65">
      <c r="A282" s="29"/>
      <c r="B282" s="19">
        <v>1</v>
      </c>
      <c r="C282" s="9">
        <v>3</v>
      </c>
      <c r="D282" s="11">
        <v>0.89800000000000002</v>
      </c>
      <c r="E282" s="11">
        <v>0.88220767897462404</v>
      </c>
      <c r="F282" s="148">
        <v>1.2319020000000001</v>
      </c>
      <c r="G282" s="11">
        <v>0.9</v>
      </c>
      <c r="H282" s="15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0.90700000000000003</v>
      </c>
      <c r="E283" s="11">
        <v>0.91529767096567571</v>
      </c>
      <c r="F283" s="148">
        <v>1.2117419999999999</v>
      </c>
      <c r="G283" s="11">
        <v>0.9</v>
      </c>
      <c r="H283" s="15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0.90706421973034901</v>
      </c>
    </row>
    <row r="284" spans="1:65">
      <c r="A284" s="29"/>
      <c r="B284" s="19">
        <v>1</v>
      </c>
      <c r="C284" s="9">
        <v>5</v>
      </c>
      <c r="D284" s="11">
        <v>0.95699999999999985</v>
      </c>
      <c r="E284" s="11">
        <v>0.90399339011184943</v>
      </c>
      <c r="F284" s="148">
        <v>1.2241739999999999</v>
      </c>
      <c r="G284" s="149">
        <v>0.8</v>
      </c>
      <c r="H284" s="15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40</v>
      </c>
    </row>
    <row r="285" spans="1:65">
      <c r="A285" s="29"/>
      <c r="B285" s="19">
        <v>1</v>
      </c>
      <c r="C285" s="9">
        <v>6</v>
      </c>
      <c r="D285" s="11">
        <v>0.93899999999999995</v>
      </c>
      <c r="E285" s="11">
        <v>0.89671091410508197</v>
      </c>
      <c r="F285" s="148">
        <v>1.211112</v>
      </c>
      <c r="G285" s="11">
        <v>0.9</v>
      </c>
      <c r="H285" s="15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20" t="s">
        <v>271</v>
      </c>
      <c r="C286" s="12"/>
      <c r="D286" s="22">
        <v>0.92549999999999999</v>
      </c>
      <c r="E286" s="22">
        <v>0.89569265919104624</v>
      </c>
      <c r="F286" s="22">
        <v>1.2141219999999999</v>
      </c>
      <c r="G286" s="22">
        <v>0.88333333333333341</v>
      </c>
      <c r="H286" s="15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272</v>
      </c>
      <c r="C287" s="28"/>
      <c r="D287" s="11">
        <v>0.92600000000000005</v>
      </c>
      <c r="E287" s="11">
        <v>0.90035215210846564</v>
      </c>
      <c r="F287" s="11">
        <v>1.2179579999999999</v>
      </c>
      <c r="G287" s="11">
        <v>0.9</v>
      </c>
      <c r="H287" s="15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273</v>
      </c>
      <c r="C288" s="28"/>
      <c r="D288" s="23">
        <v>2.133307291507713E-2</v>
      </c>
      <c r="E288" s="23">
        <v>1.8893256373777798E-2</v>
      </c>
      <c r="F288" s="23">
        <v>4.3606758980690136E-2</v>
      </c>
      <c r="G288" s="23">
        <v>4.0824829046386291E-2</v>
      </c>
      <c r="H288" s="15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87</v>
      </c>
      <c r="C289" s="28"/>
      <c r="D289" s="13">
        <v>2.3050321896355624E-2</v>
      </c>
      <c r="E289" s="13">
        <v>2.1093458989427726E-2</v>
      </c>
      <c r="F289" s="13">
        <v>3.5916290933440079E-2</v>
      </c>
      <c r="G289" s="13">
        <v>4.6216787599682591E-2</v>
      </c>
      <c r="H289" s="15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274</v>
      </c>
      <c r="C290" s="28"/>
      <c r="D290" s="13">
        <v>2.0324669266671647E-2</v>
      </c>
      <c r="E290" s="13">
        <v>-1.2536665312058437E-2</v>
      </c>
      <c r="F290" s="13">
        <v>0.33851823673623982</v>
      </c>
      <c r="G290" s="13">
        <v>-2.6162300177676845E-2</v>
      </c>
      <c r="H290" s="15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45" t="s">
        <v>275</v>
      </c>
      <c r="C291" s="46"/>
      <c r="D291" s="44">
        <v>0.48</v>
      </c>
      <c r="E291" s="44">
        <v>0.48</v>
      </c>
      <c r="F291" s="44">
        <v>9.7100000000000009</v>
      </c>
      <c r="G291" s="44">
        <v>0.87</v>
      </c>
      <c r="H291" s="15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0"/>
      <c r="C292" s="20"/>
      <c r="D292" s="20"/>
      <c r="E292" s="20"/>
      <c r="F292" s="20"/>
      <c r="G292" s="20"/>
      <c r="BM292" s="55"/>
    </row>
    <row r="293" spans="1:65" ht="15">
      <c r="B293" s="8" t="s">
        <v>648</v>
      </c>
      <c r="BM293" s="27" t="s">
        <v>278</v>
      </c>
    </row>
    <row r="294" spans="1:65" ht="15">
      <c r="A294" s="24" t="s">
        <v>39</v>
      </c>
      <c r="B294" s="18" t="s">
        <v>114</v>
      </c>
      <c r="C294" s="15" t="s">
        <v>115</v>
      </c>
      <c r="D294" s="16" t="s">
        <v>240</v>
      </c>
      <c r="E294" s="17" t="s">
        <v>240</v>
      </c>
      <c r="F294" s="17" t="s">
        <v>240</v>
      </c>
      <c r="G294" s="17" t="s">
        <v>240</v>
      </c>
      <c r="H294" s="15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241</v>
      </c>
      <c r="C295" s="9" t="s">
        <v>241</v>
      </c>
      <c r="D295" s="151" t="s">
        <v>243</v>
      </c>
      <c r="E295" s="152" t="s">
        <v>257</v>
      </c>
      <c r="F295" s="152" t="s">
        <v>260</v>
      </c>
      <c r="G295" s="152" t="s">
        <v>281</v>
      </c>
      <c r="H295" s="15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282</v>
      </c>
      <c r="E296" s="11" t="s">
        <v>282</v>
      </c>
      <c r="F296" s="11" t="s">
        <v>282</v>
      </c>
      <c r="G296" s="11" t="s">
        <v>285</v>
      </c>
      <c r="H296" s="15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 t="s">
        <v>331</v>
      </c>
      <c r="E297" s="25" t="s">
        <v>334</v>
      </c>
      <c r="F297" s="25" t="s">
        <v>332</v>
      </c>
      <c r="G297" s="25" t="s">
        <v>332</v>
      </c>
      <c r="H297" s="15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8">
        <v>1</v>
      </c>
      <c r="C298" s="14">
        <v>1</v>
      </c>
      <c r="D298" s="21">
        <v>0.35599999999999998</v>
      </c>
      <c r="E298" s="21">
        <v>0.31977309515772512</v>
      </c>
      <c r="F298" s="21">
        <v>0.645204</v>
      </c>
      <c r="G298" s="21">
        <v>0.4</v>
      </c>
      <c r="H298" s="15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0.36299999999999999</v>
      </c>
      <c r="E299" s="11">
        <v>0.34974036179172452</v>
      </c>
      <c r="F299" s="11">
        <v>0.55481999999999998</v>
      </c>
      <c r="G299" s="11">
        <v>0.4</v>
      </c>
      <c r="H299" s="15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25</v>
      </c>
    </row>
    <row r="300" spans="1:65">
      <c r="A300" s="29"/>
      <c r="B300" s="19">
        <v>1</v>
      </c>
      <c r="C300" s="9">
        <v>3</v>
      </c>
      <c r="D300" s="11">
        <v>0.36099999999999999</v>
      </c>
      <c r="E300" s="11">
        <v>0.32379844409572411</v>
      </c>
      <c r="F300" s="11">
        <v>0.65331000000000006</v>
      </c>
      <c r="G300" s="11">
        <v>0.4</v>
      </c>
      <c r="H300" s="15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0.35899999999999999</v>
      </c>
      <c r="E301" s="11">
        <v>0.35131349172226706</v>
      </c>
      <c r="F301" s="11">
        <v>0.59711399999999992</v>
      </c>
      <c r="G301" s="11">
        <v>0.4</v>
      </c>
      <c r="H301" s="15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0.42663591886595598</v>
      </c>
    </row>
    <row r="302" spans="1:65">
      <c r="A302" s="29"/>
      <c r="B302" s="19">
        <v>1</v>
      </c>
      <c r="C302" s="9">
        <v>5</v>
      </c>
      <c r="D302" s="11">
        <v>0.36799999999999999</v>
      </c>
      <c r="E302" s="11">
        <v>0.34180610442659032</v>
      </c>
      <c r="F302" s="11">
        <v>0.59787000000000001</v>
      </c>
      <c r="G302" s="11">
        <v>0.4</v>
      </c>
      <c r="H302" s="15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41</v>
      </c>
    </row>
    <row r="303" spans="1:65">
      <c r="A303" s="29"/>
      <c r="B303" s="19">
        <v>1</v>
      </c>
      <c r="C303" s="9">
        <v>6</v>
      </c>
      <c r="D303" s="11">
        <v>0.36799999999999999</v>
      </c>
      <c r="E303" s="11">
        <v>0.34025255558890438</v>
      </c>
      <c r="F303" s="11">
        <v>0.58926000000000001</v>
      </c>
      <c r="G303" s="11">
        <v>0.4</v>
      </c>
      <c r="H303" s="15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20" t="s">
        <v>271</v>
      </c>
      <c r="C304" s="12"/>
      <c r="D304" s="22">
        <v>0.36249999999999999</v>
      </c>
      <c r="E304" s="22">
        <v>0.33778067546382257</v>
      </c>
      <c r="F304" s="22">
        <v>0.60626299999999989</v>
      </c>
      <c r="G304" s="22">
        <v>0.39999999999999997</v>
      </c>
      <c r="H304" s="15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272</v>
      </c>
      <c r="C305" s="28"/>
      <c r="D305" s="11">
        <v>0.36199999999999999</v>
      </c>
      <c r="E305" s="11">
        <v>0.34102933000774738</v>
      </c>
      <c r="F305" s="11">
        <v>0.59749199999999991</v>
      </c>
      <c r="G305" s="11">
        <v>0.4</v>
      </c>
      <c r="H305" s="15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273</v>
      </c>
      <c r="C306" s="28"/>
      <c r="D306" s="23">
        <v>4.8476798574163338E-3</v>
      </c>
      <c r="E306" s="23">
        <v>1.3177717747358784E-2</v>
      </c>
      <c r="F306" s="23">
        <v>3.6930888421482656E-2</v>
      </c>
      <c r="G306" s="23">
        <v>6.0809419444881171E-17</v>
      </c>
      <c r="H306" s="15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87</v>
      </c>
      <c r="C307" s="28"/>
      <c r="D307" s="13">
        <v>1.3372909951493334E-2</v>
      </c>
      <c r="E307" s="13">
        <v>3.9012645496264223E-2</v>
      </c>
      <c r="F307" s="13">
        <v>6.0915623123104432E-2</v>
      </c>
      <c r="G307" s="13">
        <v>1.5202354861220294E-16</v>
      </c>
      <c r="H307" s="15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274</v>
      </c>
      <c r="C308" s="28"/>
      <c r="D308" s="13">
        <v>-0.15032939335355577</v>
      </c>
      <c r="E308" s="13">
        <v>-0.208269485697126</v>
      </c>
      <c r="F308" s="13">
        <v>0.42103131309598107</v>
      </c>
      <c r="G308" s="13">
        <v>-6.2432434045302965E-2</v>
      </c>
      <c r="H308" s="15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45" t="s">
        <v>275</v>
      </c>
      <c r="C309" s="46"/>
      <c r="D309" s="44">
        <v>0.41</v>
      </c>
      <c r="E309" s="44">
        <v>0.94</v>
      </c>
      <c r="F309" s="44">
        <v>4.88</v>
      </c>
      <c r="G309" s="44">
        <v>0.41</v>
      </c>
      <c r="H309" s="15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0"/>
      <c r="C310" s="20"/>
      <c r="D310" s="20"/>
      <c r="E310" s="20"/>
      <c r="F310" s="20"/>
      <c r="G310" s="20"/>
      <c r="BM310" s="55"/>
    </row>
    <row r="311" spans="1:65" ht="15">
      <c r="B311" s="8" t="s">
        <v>649</v>
      </c>
      <c r="BM311" s="27" t="s">
        <v>67</v>
      </c>
    </row>
    <row r="312" spans="1:65" ht="15">
      <c r="A312" s="24" t="s">
        <v>52</v>
      </c>
      <c r="B312" s="18" t="s">
        <v>114</v>
      </c>
      <c r="C312" s="15" t="s">
        <v>115</v>
      </c>
      <c r="D312" s="16" t="s">
        <v>240</v>
      </c>
      <c r="E312" s="17" t="s">
        <v>240</v>
      </c>
      <c r="F312" s="17" t="s">
        <v>240</v>
      </c>
      <c r="G312" s="17" t="s">
        <v>240</v>
      </c>
      <c r="H312" s="17" t="s">
        <v>240</v>
      </c>
      <c r="I312" s="17" t="s">
        <v>240</v>
      </c>
      <c r="J312" s="17" t="s">
        <v>240</v>
      </c>
      <c r="K312" s="17" t="s">
        <v>240</v>
      </c>
      <c r="L312" s="17" t="s">
        <v>240</v>
      </c>
      <c r="M312" s="17" t="s">
        <v>240</v>
      </c>
      <c r="N312" s="17" t="s">
        <v>240</v>
      </c>
      <c r="O312" s="17" t="s">
        <v>240</v>
      </c>
      <c r="P312" s="17" t="s">
        <v>240</v>
      </c>
      <c r="Q312" s="17" t="s">
        <v>240</v>
      </c>
      <c r="R312" s="17" t="s">
        <v>240</v>
      </c>
      <c r="S312" s="17" t="s">
        <v>240</v>
      </c>
      <c r="T312" s="17" t="s">
        <v>240</v>
      </c>
      <c r="U312" s="17" t="s">
        <v>240</v>
      </c>
      <c r="V312" s="17" t="s">
        <v>240</v>
      </c>
      <c r="W312" s="17" t="s">
        <v>240</v>
      </c>
      <c r="X312" s="17" t="s">
        <v>240</v>
      </c>
      <c r="Y312" s="17" t="s">
        <v>240</v>
      </c>
      <c r="Z312" s="17" t="s">
        <v>240</v>
      </c>
      <c r="AA312" s="17" t="s">
        <v>240</v>
      </c>
      <c r="AB312" s="17" t="s">
        <v>240</v>
      </c>
      <c r="AC312" s="15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241</v>
      </c>
      <c r="C313" s="9" t="s">
        <v>241</v>
      </c>
      <c r="D313" s="151" t="s">
        <v>243</v>
      </c>
      <c r="E313" s="152" t="s">
        <v>244</v>
      </c>
      <c r="F313" s="152" t="s">
        <v>245</v>
      </c>
      <c r="G313" s="152" t="s">
        <v>246</v>
      </c>
      <c r="H313" s="152" t="s">
        <v>248</v>
      </c>
      <c r="I313" s="152" t="s">
        <v>249</v>
      </c>
      <c r="J313" s="152" t="s">
        <v>250</v>
      </c>
      <c r="K313" s="152" t="s">
        <v>251</v>
      </c>
      <c r="L313" s="152" t="s">
        <v>252</v>
      </c>
      <c r="M313" s="152" t="s">
        <v>253</v>
      </c>
      <c r="N313" s="152" t="s">
        <v>254</v>
      </c>
      <c r="O313" s="152" t="s">
        <v>255</v>
      </c>
      <c r="P313" s="152" t="s">
        <v>256</v>
      </c>
      <c r="Q313" s="152" t="s">
        <v>257</v>
      </c>
      <c r="R313" s="152" t="s">
        <v>258</v>
      </c>
      <c r="S313" s="152" t="s">
        <v>259</v>
      </c>
      <c r="T313" s="152" t="s">
        <v>261</v>
      </c>
      <c r="U313" s="152" t="s">
        <v>279</v>
      </c>
      <c r="V313" s="152" t="s">
        <v>308</v>
      </c>
      <c r="W313" s="152" t="s">
        <v>280</v>
      </c>
      <c r="X313" s="152" t="s">
        <v>262</v>
      </c>
      <c r="Y313" s="152" t="s">
        <v>263</v>
      </c>
      <c r="Z313" s="152" t="s">
        <v>281</v>
      </c>
      <c r="AA313" s="152" t="s">
        <v>264</v>
      </c>
      <c r="AB313" s="152" t="s">
        <v>265</v>
      </c>
      <c r="AC313" s="15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284</v>
      </c>
      <c r="E314" s="11" t="s">
        <v>285</v>
      </c>
      <c r="F314" s="11" t="s">
        <v>285</v>
      </c>
      <c r="G314" s="11" t="s">
        <v>282</v>
      </c>
      <c r="H314" s="11" t="s">
        <v>284</v>
      </c>
      <c r="I314" s="11" t="s">
        <v>282</v>
      </c>
      <c r="J314" s="11" t="s">
        <v>282</v>
      </c>
      <c r="K314" s="11" t="s">
        <v>282</v>
      </c>
      <c r="L314" s="11" t="s">
        <v>282</v>
      </c>
      <c r="M314" s="11" t="s">
        <v>282</v>
      </c>
      <c r="N314" s="11" t="s">
        <v>282</v>
      </c>
      <c r="O314" s="11" t="s">
        <v>284</v>
      </c>
      <c r="P314" s="11" t="s">
        <v>285</v>
      </c>
      <c r="Q314" s="11" t="s">
        <v>282</v>
      </c>
      <c r="R314" s="11" t="s">
        <v>284</v>
      </c>
      <c r="S314" s="11" t="s">
        <v>285</v>
      </c>
      <c r="T314" s="11" t="s">
        <v>285</v>
      </c>
      <c r="U314" s="11" t="s">
        <v>285</v>
      </c>
      <c r="V314" s="11" t="s">
        <v>284</v>
      </c>
      <c r="W314" s="11" t="s">
        <v>282</v>
      </c>
      <c r="X314" s="11" t="s">
        <v>285</v>
      </c>
      <c r="Y314" s="11" t="s">
        <v>285</v>
      </c>
      <c r="Z314" s="11" t="s">
        <v>285</v>
      </c>
      <c r="AA314" s="11" t="s">
        <v>285</v>
      </c>
      <c r="AB314" s="11" t="s">
        <v>282</v>
      </c>
      <c r="AC314" s="15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 t="s">
        <v>331</v>
      </c>
      <c r="E315" s="25" t="s">
        <v>331</v>
      </c>
      <c r="F315" s="25" t="s">
        <v>331</v>
      </c>
      <c r="G315" s="25" t="s">
        <v>332</v>
      </c>
      <c r="H315" s="25" t="s">
        <v>333</v>
      </c>
      <c r="I315" s="25" t="s">
        <v>332</v>
      </c>
      <c r="J315" s="25" t="s">
        <v>332</v>
      </c>
      <c r="K315" s="25" t="s">
        <v>332</v>
      </c>
      <c r="L315" s="25" t="s">
        <v>332</v>
      </c>
      <c r="M315" s="25" t="s">
        <v>332</v>
      </c>
      <c r="N315" s="25" t="s">
        <v>333</v>
      </c>
      <c r="O315" s="25" t="s">
        <v>332</v>
      </c>
      <c r="P315" s="25" t="s">
        <v>333</v>
      </c>
      <c r="Q315" s="25" t="s">
        <v>334</v>
      </c>
      <c r="R315" s="25" t="s">
        <v>333</v>
      </c>
      <c r="S315" s="25" t="s">
        <v>334</v>
      </c>
      <c r="T315" s="25" t="s">
        <v>334</v>
      </c>
      <c r="U315" s="25" t="s">
        <v>335</v>
      </c>
      <c r="V315" s="25" t="s">
        <v>333</v>
      </c>
      <c r="W315" s="25" t="s">
        <v>332</v>
      </c>
      <c r="X315" s="25" t="s">
        <v>333</v>
      </c>
      <c r="Y315" s="25" t="s">
        <v>333</v>
      </c>
      <c r="Z315" s="25" t="s">
        <v>332</v>
      </c>
      <c r="AA315" s="25" t="s">
        <v>332</v>
      </c>
      <c r="AB315" s="25" t="s">
        <v>119</v>
      </c>
      <c r="AC315" s="15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21">
        <v>2.69</v>
      </c>
      <c r="E316" s="21">
        <v>2.73</v>
      </c>
      <c r="F316" s="21">
        <v>2.6254293092983558</v>
      </c>
      <c r="G316" s="21">
        <v>2.57</v>
      </c>
      <c r="H316" s="21">
        <v>2.61</v>
      </c>
      <c r="I316" s="21">
        <v>2.61</v>
      </c>
      <c r="J316" s="21">
        <v>2.59</v>
      </c>
      <c r="K316" s="21">
        <v>2.75</v>
      </c>
      <c r="L316" s="21">
        <v>2.7</v>
      </c>
      <c r="M316" s="21">
        <v>2.54</v>
      </c>
      <c r="N316" s="21">
        <v>2.67</v>
      </c>
      <c r="O316" s="21">
        <v>2.81</v>
      </c>
      <c r="P316" s="21">
        <v>2.74</v>
      </c>
      <c r="Q316" s="21">
        <v>2.5984937371509997</v>
      </c>
      <c r="R316" s="146">
        <v>2.89</v>
      </c>
      <c r="S316" s="21">
        <v>2.66</v>
      </c>
      <c r="T316" s="21">
        <v>2.66</v>
      </c>
      <c r="U316" s="21">
        <v>2.58</v>
      </c>
      <c r="V316" s="146">
        <v>2.96</v>
      </c>
      <c r="W316" s="21">
        <v>2.69</v>
      </c>
      <c r="X316" s="21">
        <v>2.7839999999999998</v>
      </c>
      <c r="Y316" s="146">
        <v>2.4700000000000002</v>
      </c>
      <c r="Z316" s="21">
        <v>2.69</v>
      </c>
      <c r="AA316" s="21">
        <v>2.5832000000000002</v>
      </c>
      <c r="AB316" s="21">
        <v>2.5499999999999998</v>
      </c>
      <c r="AC316" s="15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1">
        <v>2.69</v>
      </c>
      <c r="E317" s="11">
        <v>2.69</v>
      </c>
      <c r="F317" s="11">
        <v>2.496733824697515</v>
      </c>
      <c r="G317" s="11">
        <v>2.58</v>
      </c>
      <c r="H317" s="11">
        <v>2.63</v>
      </c>
      <c r="I317" s="11">
        <v>2.65</v>
      </c>
      <c r="J317" s="11">
        <v>2.68</v>
      </c>
      <c r="K317" s="11">
        <v>2.72</v>
      </c>
      <c r="L317" s="11">
        <v>2.69</v>
      </c>
      <c r="M317" s="11">
        <v>2.5499999999999998</v>
      </c>
      <c r="N317" s="149">
        <v>2.8</v>
      </c>
      <c r="O317" s="149">
        <v>3</v>
      </c>
      <c r="P317" s="11">
        <v>2.71</v>
      </c>
      <c r="Q317" s="11">
        <v>2.6356246468910003</v>
      </c>
      <c r="R317" s="148">
        <v>2.8</v>
      </c>
      <c r="S317" s="11">
        <v>2.59</v>
      </c>
      <c r="T317" s="11">
        <v>2.69</v>
      </c>
      <c r="U317" s="11">
        <v>2.67</v>
      </c>
      <c r="V317" s="148">
        <v>3.08</v>
      </c>
      <c r="W317" s="11">
        <v>2.73</v>
      </c>
      <c r="X317" s="11">
        <v>2.7909999999999999</v>
      </c>
      <c r="Y317" s="148">
        <v>2.4300000000000002</v>
      </c>
      <c r="Z317" s="11">
        <v>2.72</v>
      </c>
      <c r="AA317" s="11">
        <v>2.6427999999999998</v>
      </c>
      <c r="AB317" s="11">
        <v>2.57</v>
      </c>
      <c r="AC317" s="15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26</v>
      </c>
    </row>
    <row r="318" spans="1:65">
      <c r="A318" s="29"/>
      <c r="B318" s="19">
        <v>1</v>
      </c>
      <c r="C318" s="9">
        <v>3</v>
      </c>
      <c r="D318" s="11">
        <v>2.64</v>
      </c>
      <c r="E318" s="11">
        <v>2.74</v>
      </c>
      <c r="F318" s="11">
        <v>2.4902551753503843</v>
      </c>
      <c r="G318" s="11">
        <v>2.62</v>
      </c>
      <c r="H318" s="11">
        <v>2.64</v>
      </c>
      <c r="I318" s="11">
        <v>2.65</v>
      </c>
      <c r="J318" s="11">
        <v>2.64</v>
      </c>
      <c r="K318" s="11">
        <v>2.74</v>
      </c>
      <c r="L318" s="11">
        <v>2.64</v>
      </c>
      <c r="M318" s="11">
        <v>2.54</v>
      </c>
      <c r="N318" s="11">
        <v>2.7</v>
      </c>
      <c r="O318" s="11">
        <v>2.81</v>
      </c>
      <c r="P318" s="11">
        <v>2.73</v>
      </c>
      <c r="Q318" s="11">
        <v>2.631388423222</v>
      </c>
      <c r="R318" s="148">
        <v>2.87</v>
      </c>
      <c r="S318" s="11">
        <v>2.59</v>
      </c>
      <c r="T318" s="11">
        <v>2.67</v>
      </c>
      <c r="U318" s="11">
        <v>2.6599999999999997</v>
      </c>
      <c r="V318" s="148">
        <v>3</v>
      </c>
      <c r="W318" s="11">
        <v>2.63</v>
      </c>
      <c r="X318" s="11">
        <v>2.7471999999999999</v>
      </c>
      <c r="Y318" s="148">
        <v>2.4900000000000002</v>
      </c>
      <c r="Z318" s="11">
        <v>2.78</v>
      </c>
      <c r="AA318" s="11">
        <v>2.6417999999999999</v>
      </c>
      <c r="AB318" s="11">
        <v>2.56</v>
      </c>
      <c r="AC318" s="15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1">
        <v>2.64</v>
      </c>
      <c r="E319" s="11">
        <v>2.67</v>
      </c>
      <c r="F319" s="11">
        <v>2.5147229820227621</v>
      </c>
      <c r="G319" s="11">
        <v>2.5499999999999998</v>
      </c>
      <c r="H319" s="11">
        <v>2.62</v>
      </c>
      <c r="I319" s="11">
        <v>2.69</v>
      </c>
      <c r="J319" s="11">
        <v>2.61</v>
      </c>
      <c r="K319" s="11">
        <v>2.76</v>
      </c>
      <c r="L319" s="11">
        <v>2.65</v>
      </c>
      <c r="M319" s="11">
        <v>2.5</v>
      </c>
      <c r="N319" s="11">
        <v>2.72</v>
      </c>
      <c r="O319" s="11">
        <v>2.72</v>
      </c>
      <c r="P319" s="11">
        <v>2.7</v>
      </c>
      <c r="Q319" s="11">
        <v>2.6422864520820002</v>
      </c>
      <c r="R319" s="148">
        <v>2.85</v>
      </c>
      <c r="S319" s="11">
        <v>2.63</v>
      </c>
      <c r="T319" s="11">
        <v>2.67</v>
      </c>
      <c r="U319" s="11">
        <v>2.59</v>
      </c>
      <c r="V319" s="148">
        <v>2.83</v>
      </c>
      <c r="W319" s="11">
        <v>2.79</v>
      </c>
      <c r="X319" s="11">
        <v>2.8138000000000001</v>
      </c>
      <c r="Y319" s="148">
        <v>2.4300000000000002</v>
      </c>
      <c r="Z319" s="11">
        <v>2.75</v>
      </c>
      <c r="AA319" s="11">
        <v>2.6267</v>
      </c>
      <c r="AB319" s="11">
        <v>2.57</v>
      </c>
      <c r="AC319" s="15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2.6578184541930026</v>
      </c>
    </row>
    <row r="320" spans="1:65">
      <c r="A320" s="29"/>
      <c r="B320" s="19">
        <v>1</v>
      </c>
      <c r="C320" s="9">
        <v>5</v>
      </c>
      <c r="D320" s="11">
        <v>2.68</v>
      </c>
      <c r="E320" s="11">
        <v>2.78</v>
      </c>
      <c r="F320" s="11">
        <v>2.6016689597111942</v>
      </c>
      <c r="G320" s="11">
        <v>2.61</v>
      </c>
      <c r="H320" s="11">
        <v>2.64</v>
      </c>
      <c r="I320" s="11">
        <v>2.67</v>
      </c>
      <c r="J320" s="11">
        <v>2.64</v>
      </c>
      <c r="K320" s="11">
        <v>2.71</v>
      </c>
      <c r="L320" s="11">
        <v>2.64</v>
      </c>
      <c r="M320" s="11">
        <v>2.5299999999999998</v>
      </c>
      <c r="N320" s="11">
        <v>2.68</v>
      </c>
      <c r="O320" s="11">
        <v>2.71</v>
      </c>
      <c r="P320" s="11">
        <v>2.73</v>
      </c>
      <c r="Q320" s="11">
        <v>2.64073365962</v>
      </c>
      <c r="R320" s="148">
        <v>2.92</v>
      </c>
      <c r="S320" s="11">
        <v>2.6</v>
      </c>
      <c r="T320" s="11">
        <v>2.67</v>
      </c>
      <c r="U320" s="11">
        <v>2.73</v>
      </c>
      <c r="V320" s="148">
        <v>3.01</v>
      </c>
      <c r="W320" s="11">
        <v>2.74</v>
      </c>
      <c r="X320" s="11">
        <v>2.7848999999999999</v>
      </c>
      <c r="Y320" s="148">
        <v>2.48</v>
      </c>
      <c r="Z320" s="11">
        <v>2.68</v>
      </c>
      <c r="AA320" s="11">
        <v>2.6481999999999997</v>
      </c>
      <c r="AB320" s="11">
        <v>2.54</v>
      </c>
      <c r="AC320" s="15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86</v>
      </c>
    </row>
    <row r="321" spans="1:65">
      <c r="A321" s="29"/>
      <c r="B321" s="19">
        <v>1</v>
      </c>
      <c r="C321" s="9">
        <v>6</v>
      </c>
      <c r="D321" s="11">
        <v>2.68</v>
      </c>
      <c r="E321" s="11">
        <v>2.65</v>
      </c>
      <c r="F321" s="11">
        <v>2.6456206319830931</v>
      </c>
      <c r="G321" s="11">
        <v>2.54</v>
      </c>
      <c r="H321" s="11">
        <v>2.6</v>
      </c>
      <c r="I321" s="11">
        <v>2.64</v>
      </c>
      <c r="J321" s="11">
        <v>2.66</v>
      </c>
      <c r="K321" s="11">
        <v>2.72</v>
      </c>
      <c r="L321" s="11">
        <v>2.64</v>
      </c>
      <c r="M321" s="11">
        <v>2.5</v>
      </c>
      <c r="N321" s="11">
        <v>2.69</v>
      </c>
      <c r="O321" s="11">
        <v>2.74</v>
      </c>
      <c r="P321" s="11">
        <v>2.71</v>
      </c>
      <c r="Q321" s="11">
        <v>2.641678151447</v>
      </c>
      <c r="R321" s="148">
        <v>2.85</v>
      </c>
      <c r="S321" s="11">
        <v>2.59</v>
      </c>
      <c r="T321" s="11">
        <v>2.69</v>
      </c>
      <c r="U321" s="11">
        <v>2.63</v>
      </c>
      <c r="V321" s="148">
        <v>3.05</v>
      </c>
      <c r="W321" s="11">
        <v>2.62</v>
      </c>
      <c r="X321" s="11">
        <v>2.8028999999999997</v>
      </c>
      <c r="Y321" s="148">
        <v>2.41</v>
      </c>
      <c r="Z321" s="11">
        <v>2.69</v>
      </c>
      <c r="AA321" s="11">
        <v>2.6309</v>
      </c>
      <c r="AB321" s="11">
        <v>2.54</v>
      </c>
      <c r="AC321" s="15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20" t="s">
        <v>271</v>
      </c>
      <c r="C322" s="12"/>
      <c r="D322" s="22">
        <v>2.67</v>
      </c>
      <c r="E322" s="22">
        <v>2.7099999999999995</v>
      </c>
      <c r="F322" s="22">
        <v>2.5624051471772176</v>
      </c>
      <c r="G322" s="22">
        <v>2.5783333333333331</v>
      </c>
      <c r="H322" s="22">
        <v>2.6233333333333335</v>
      </c>
      <c r="I322" s="22">
        <v>2.6516666666666668</v>
      </c>
      <c r="J322" s="22">
        <v>2.6366666666666667</v>
      </c>
      <c r="K322" s="22">
        <v>2.7333333333333329</v>
      </c>
      <c r="L322" s="22">
        <v>2.6600000000000006</v>
      </c>
      <c r="M322" s="22">
        <v>2.5266666666666664</v>
      </c>
      <c r="N322" s="22">
        <v>2.7100000000000004</v>
      </c>
      <c r="O322" s="22">
        <v>2.7983333333333333</v>
      </c>
      <c r="P322" s="22">
        <v>2.72</v>
      </c>
      <c r="Q322" s="22">
        <v>2.6317008450688335</v>
      </c>
      <c r="R322" s="22">
        <v>2.8633333333333333</v>
      </c>
      <c r="S322" s="22">
        <v>2.61</v>
      </c>
      <c r="T322" s="22">
        <v>2.6750000000000003</v>
      </c>
      <c r="U322" s="22">
        <v>2.6433333333333331</v>
      </c>
      <c r="V322" s="22">
        <v>2.9883333333333333</v>
      </c>
      <c r="W322" s="22">
        <v>2.6999999999999997</v>
      </c>
      <c r="X322" s="22">
        <v>2.7873000000000001</v>
      </c>
      <c r="Y322" s="22">
        <v>2.4516666666666667</v>
      </c>
      <c r="Z322" s="22">
        <v>2.7183333333333333</v>
      </c>
      <c r="AA322" s="22">
        <v>2.6289333333333333</v>
      </c>
      <c r="AB322" s="22">
        <v>2.5549999999999997</v>
      </c>
      <c r="AC322" s="15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272</v>
      </c>
      <c r="C323" s="28"/>
      <c r="D323" s="11">
        <v>2.68</v>
      </c>
      <c r="E323" s="11">
        <v>2.71</v>
      </c>
      <c r="F323" s="11">
        <v>2.5581959708669784</v>
      </c>
      <c r="G323" s="11">
        <v>2.5750000000000002</v>
      </c>
      <c r="H323" s="11">
        <v>2.625</v>
      </c>
      <c r="I323" s="11">
        <v>2.65</v>
      </c>
      <c r="J323" s="11">
        <v>2.64</v>
      </c>
      <c r="K323" s="11">
        <v>2.7300000000000004</v>
      </c>
      <c r="L323" s="11">
        <v>2.645</v>
      </c>
      <c r="M323" s="11">
        <v>2.5350000000000001</v>
      </c>
      <c r="N323" s="11">
        <v>2.6950000000000003</v>
      </c>
      <c r="O323" s="11">
        <v>2.7750000000000004</v>
      </c>
      <c r="P323" s="11">
        <v>2.7199999999999998</v>
      </c>
      <c r="Q323" s="11">
        <v>2.6381791532554999</v>
      </c>
      <c r="R323" s="11">
        <v>2.8600000000000003</v>
      </c>
      <c r="S323" s="11">
        <v>2.5949999999999998</v>
      </c>
      <c r="T323" s="11">
        <v>2.67</v>
      </c>
      <c r="U323" s="11">
        <v>2.6449999999999996</v>
      </c>
      <c r="V323" s="11">
        <v>3.0049999999999999</v>
      </c>
      <c r="W323" s="11">
        <v>2.71</v>
      </c>
      <c r="X323" s="11">
        <v>2.7879499999999999</v>
      </c>
      <c r="Y323" s="11">
        <v>2.4500000000000002</v>
      </c>
      <c r="Z323" s="11">
        <v>2.7050000000000001</v>
      </c>
      <c r="AA323" s="11">
        <v>2.6363500000000002</v>
      </c>
      <c r="AB323" s="11">
        <v>2.5549999999999997</v>
      </c>
      <c r="AC323" s="15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273</v>
      </c>
      <c r="C324" s="28"/>
      <c r="D324" s="23">
        <v>2.3664319132398411E-2</v>
      </c>
      <c r="E324" s="23">
        <v>4.8579831205964485E-2</v>
      </c>
      <c r="F324" s="23">
        <v>6.9613847475792273E-2</v>
      </c>
      <c r="G324" s="23">
        <v>3.1885210782848353E-2</v>
      </c>
      <c r="H324" s="23">
        <v>1.6329931618554554E-2</v>
      </c>
      <c r="I324" s="23">
        <v>2.7141603981096381E-2</v>
      </c>
      <c r="J324" s="23">
        <v>3.265986323710917E-2</v>
      </c>
      <c r="K324" s="23">
        <v>1.9663841605003413E-2</v>
      </c>
      <c r="L324" s="23">
        <v>2.7568097504180437E-2</v>
      </c>
      <c r="M324" s="23">
        <v>2.1602468994692831E-2</v>
      </c>
      <c r="N324" s="23">
        <v>4.7328638264796857E-2</v>
      </c>
      <c r="O324" s="23">
        <v>0.1079660440447211</v>
      </c>
      <c r="P324" s="23">
        <v>1.5491933384829681E-2</v>
      </c>
      <c r="Q324" s="23">
        <v>1.6801186276768951E-2</v>
      </c>
      <c r="R324" s="23">
        <v>4.0824829046386346E-2</v>
      </c>
      <c r="S324" s="23">
        <v>2.8982753492378964E-2</v>
      </c>
      <c r="T324" s="23">
        <v>1.2247448713915848E-2</v>
      </c>
      <c r="U324" s="23">
        <v>5.5737479909542607E-2</v>
      </c>
      <c r="V324" s="23">
        <v>8.7958323464392266E-2</v>
      </c>
      <c r="W324" s="23">
        <v>6.6332495807108038E-2</v>
      </c>
      <c r="X324" s="23">
        <v>2.2733059626895837E-2</v>
      </c>
      <c r="Y324" s="23">
        <v>3.2506409624359724E-2</v>
      </c>
      <c r="Z324" s="23">
        <v>3.9707262140150898E-2</v>
      </c>
      <c r="AA324" s="23">
        <v>2.3788372509834708E-2</v>
      </c>
      <c r="AB324" s="23">
        <v>1.3784048752090154E-2</v>
      </c>
      <c r="AC324" s="207"/>
      <c r="AD324" s="208"/>
      <c r="AE324" s="208"/>
      <c r="AF324" s="208"/>
      <c r="AG324" s="208"/>
      <c r="AH324" s="208"/>
      <c r="AI324" s="208"/>
      <c r="AJ324" s="208"/>
      <c r="AK324" s="208"/>
      <c r="AL324" s="208"/>
      <c r="AM324" s="208"/>
      <c r="AN324" s="208"/>
      <c r="AO324" s="208"/>
      <c r="AP324" s="208"/>
      <c r="AQ324" s="208"/>
      <c r="AR324" s="208"/>
      <c r="AS324" s="208"/>
      <c r="AT324" s="208"/>
      <c r="AU324" s="208"/>
      <c r="AV324" s="208"/>
      <c r="AW324" s="208"/>
      <c r="AX324" s="208"/>
      <c r="AY324" s="208"/>
      <c r="AZ324" s="208"/>
      <c r="BA324" s="208"/>
      <c r="BB324" s="208"/>
      <c r="BC324" s="208"/>
      <c r="BD324" s="208"/>
      <c r="BE324" s="208"/>
      <c r="BF324" s="208"/>
      <c r="BG324" s="208"/>
      <c r="BH324" s="208"/>
      <c r="BI324" s="208"/>
      <c r="BJ324" s="208"/>
      <c r="BK324" s="208"/>
      <c r="BL324" s="208"/>
      <c r="BM324" s="56"/>
    </row>
    <row r="325" spans="1:65">
      <c r="A325" s="29"/>
      <c r="B325" s="3" t="s">
        <v>87</v>
      </c>
      <c r="C325" s="28"/>
      <c r="D325" s="13">
        <v>8.8630408735574581E-3</v>
      </c>
      <c r="E325" s="13">
        <v>1.7926136976370664E-2</v>
      </c>
      <c r="F325" s="13">
        <v>2.7167385123496139E-2</v>
      </c>
      <c r="G325" s="13">
        <v>1.2366597588693609E-2</v>
      </c>
      <c r="H325" s="13">
        <v>6.2248786347730185E-3</v>
      </c>
      <c r="I325" s="13">
        <v>1.0235677177031947E-2</v>
      </c>
      <c r="J325" s="13">
        <v>1.2386800216349875E-2</v>
      </c>
      <c r="K325" s="13">
        <v>7.1940883920744202E-3</v>
      </c>
      <c r="L325" s="13">
        <v>1.0363946430143019E-2</v>
      </c>
      <c r="M325" s="13">
        <v>8.5497898395881927E-3</v>
      </c>
      <c r="N325" s="13">
        <v>1.7464442164131681E-2</v>
      </c>
      <c r="O325" s="13">
        <v>3.8582267079709742E-2</v>
      </c>
      <c r="P325" s="13">
        <v>5.695563744422677E-3</v>
      </c>
      <c r="Q325" s="13">
        <v>6.3841550639200809E-3</v>
      </c>
      <c r="R325" s="13">
        <v>1.425779826998359E-2</v>
      </c>
      <c r="S325" s="13">
        <v>1.1104503253785045E-2</v>
      </c>
      <c r="T325" s="13">
        <v>4.5784855005292883E-3</v>
      </c>
      <c r="U325" s="13">
        <v>2.108605797334525E-2</v>
      </c>
      <c r="V325" s="13">
        <v>2.9433906346143537E-2</v>
      </c>
      <c r="W325" s="13">
        <v>2.4567591039669646E-2</v>
      </c>
      <c r="X325" s="13">
        <v>8.1559428934437767E-3</v>
      </c>
      <c r="Y325" s="13">
        <v>1.3258902634001247E-2</v>
      </c>
      <c r="Z325" s="13">
        <v>1.4607208635248645E-2</v>
      </c>
      <c r="AA325" s="13">
        <v>9.0486784918476591E-3</v>
      </c>
      <c r="AB325" s="13">
        <v>5.394931018430589E-3</v>
      </c>
      <c r="AC325" s="15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274</v>
      </c>
      <c r="C326" s="28"/>
      <c r="D326" s="13">
        <v>4.5832873903706162E-3</v>
      </c>
      <c r="E326" s="13">
        <v>1.9633224280114048E-2</v>
      </c>
      <c r="F326" s="13">
        <v>-3.5899106225731892E-2</v>
      </c>
      <c r="G326" s="13">
        <v>-2.9906151315291285E-2</v>
      </c>
      <c r="H326" s="13">
        <v>-1.2974972314329758E-2</v>
      </c>
      <c r="I326" s="13">
        <v>-2.3146003507615864E-3</v>
      </c>
      <c r="J326" s="13">
        <v>-7.9583266844154288E-3</v>
      </c>
      <c r="K326" s="13">
        <v>2.8412354132464346E-2</v>
      </c>
      <c r="L326" s="13">
        <v>8.2080316793509134E-4</v>
      </c>
      <c r="M326" s="13">
        <v>-4.9345653131209866E-2</v>
      </c>
      <c r="N326" s="13">
        <v>1.963322428011427E-2</v>
      </c>
      <c r="O326" s="13">
        <v>5.2868501578297478E-2</v>
      </c>
      <c r="P326" s="13">
        <v>2.3395708502550017E-2</v>
      </c>
      <c r="Q326" s="13">
        <v>-9.8267092257432465E-3</v>
      </c>
      <c r="R326" s="13">
        <v>7.7324649024130387E-2</v>
      </c>
      <c r="S326" s="13">
        <v>-1.799161794424442E-2</v>
      </c>
      <c r="T326" s="13">
        <v>6.4645295015888227E-3</v>
      </c>
      <c r="U326" s="13">
        <v>-5.4500038694582642E-3</v>
      </c>
      <c r="V326" s="13">
        <v>0.12435570180457844</v>
      </c>
      <c r="W326" s="13">
        <v>1.5870740057678079E-2</v>
      </c>
      <c r="X326" s="13">
        <v>4.871722731954331E-2</v>
      </c>
      <c r="Y326" s="13">
        <v>-7.7564284799478522E-2</v>
      </c>
      <c r="Z326" s="13">
        <v>2.2768627798810614E-2</v>
      </c>
      <c r="AA326" s="13">
        <v>-1.0867981149765837E-2</v>
      </c>
      <c r="AB326" s="13">
        <v>-3.8685281167641583E-2</v>
      </c>
      <c r="AC326" s="15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45" t="s">
        <v>275</v>
      </c>
      <c r="C327" s="46"/>
      <c r="D327" s="44">
        <v>0.13</v>
      </c>
      <c r="E327" s="44">
        <v>0.67</v>
      </c>
      <c r="F327" s="44">
        <v>1.32</v>
      </c>
      <c r="G327" s="44">
        <v>1.1000000000000001</v>
      </c>
      <c r="H327" s="44">
        <v>0.49</v>
      </c>
      <c r="I327" s="44">
        <v>0.11</v>
      </c>
      <c r="J327" s="44">
        <v>0.31</v>
      </c>
      <c r="K327" s="44">
        <v>0.99</v>
      </c>
      <c r="L327" s="44">
        <v>0</v>
      </c>
      <c r="M327" s="44">
        <v>1.8</v>
      </c>
      <c r="N327" s="44">
        <v>0.67</v>
      </c>
      <c r="O327" s="44">
        <v>1.87</v>
      </c>
      <c r="P327" s="44">
        <v>0.81</v>
      </c>
      <c r="Q327" s="44">
        <v>0.38</v>
      </c>
      <c r="R327" s="44">
        <v>2.74</v>
      </c>
      <c r="S327" s="44">
        <v>0.67</v>
      </c>
      <c r="T327" s="44">
        <v>0.2</v>
      </c>
      <c r="U327" s="44">
        <v>0.22</v>
      </c>
      <c r="V327" s="44">
        <v>4.43</v>
      </c>
      <c r="W327" s="44">
        <v>0.54</v>
      </c>
      <c r="X327" s="44">
        <v>1.72</v>
      </c>
      <c r="Y327" s="44">
        <v>2.81</v>
      </c>
      <c r="Z327" s="44">
        <v>0.79</v>
      </c>
      <c r="AA327" s="44">
        <v>0.42</v>
      </c>
      <c r="AB327" s="44">
        <v>1.42</v>
      </c>
      <c r="AC327" s="15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BM328" s="55"/>
    </row>
    <row r="329" spans="1:65" ht="15">
      <c r="B329" s="8" t="s">
        <v>650</v>
      </c>
      <c r="BM329" s="27" t="s">
        <v>67</v>
      </c>
    </row>
    <row r="330" spans="1:65" ht="15">
      <c r="A330" s="24" t="s">
        <v>42</v>
      </c>
      <c r="B330" s="18" t="s">
        <v>114</v>
      </c>
      <c r="C330" s="15" t="s">
        <v>115</v>
      </c>
      <c r="D330" s="16" t="s">
        <v>240</v>
      </c>
      <c r="E330" s="17" t="s">
        <v>240</v>
      </c>
      <c r="F330" s="17" t="s">
        <v>240</v>
      </c>
      <c r="G330" s="17" t="s">
        <v>240</v>
      </c>
      <c r="H330" s="17" t="s">
        <v>240</v>
      </c>
      <c r="I330" s="17" t="s">
        <v>240</v>
      </c>
      <c r="J330" s="17" t="s">
        <v>240</v>
      </c>
      <c r="K330" s="17" t="s">
        <v>240</v>
      </c>
      <c r="L330" s="17" t="s">
        <v>240</v>
      </c>
      <c r="M330" s="17" t="s">
        <v>240</v>
      </c>
      <c r="N330" s="17" t="s">
        <v>240</v>
      </c>
      <c r="O330" s="17" t="s">
        <v>240</v>
      </c>
      <c r="P330" s="17" t="s">
        <v>240</v>
      </c>
      <c r="Q330" s="17" t="s">
        <v>240</v>
      </c>
      <c r="R330" s="17" t="s">
        <v>240</v>
      </c>
      <c r="S330" s="17" t="s">
        <v>240</v>
      </c>
      <c r="T330" s="17" t="s">
        <v>240</v>
      </c>
      <c r="U330" s="17" t="s">
        <v>240</v>
      </c>
      <c r="V330" s="17" t="s">
        <v>240</v>
      </c>
      <c r="W330" s="17" t="s">
        <v>240</v>
      </c>
      <c r="X330" s="17" t="s">
        <v>240</v>
      </c>
      <c r="Y330" s="17" t="s">
        <v>240</v>
      </c>
      <c r="Z330" s="17" t="s">
        <v>240</v>
      </c>
      <c r="AA330" s="15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241</v>
      </c>
      <c r="C331" s="9" t="s">
        <v>241</v>
      </c>
      <c r="D331" s="151" t="s">
        <v>243</v>
      </c>
      <c r="E331" s="152" t="s">
        <v>244</v>
      </c>
      <c r="F331" s="152" t="s">
        <v>245</v>
      </c>
      <c r="G331" s="152" t="s">
        <v>246</v>
      </c>
      <c r="H331" s="152" t="s">
        <v>248</v>
      </c>
      <c r="I331" s="152" t="s">
        <v>249</v>
      </c>
      <c r="J331" s="152" t="s">
        <v>250</v>
      </c>
      <c r="K331" s="152" t="s">
        <v>251</v>
      </c>
      <c r="L331" s="152" t="s">
        <v>252</v>
      </c>
      <c r="M331" s="152" t="s">
        <v>253</v>
      </c>
      <c r="N331" s="152" t="s">
        <v>254</v>
      </c>
      <c r="O331" s="152" t="s">
        <v>255</v>
      </c>
      <c r="P331" s="152" t="s">
        <v>256</v>
      </c>
      <c r="Q331" s="152" t="s">
        <v>257</v>
      </c>
      <c r="R331" s="152" t="s">
        <v>259</v>
      </c>
      <c r="S331" s="152" t="s">
        <v>261</v>
      </c>
      <c r="T331" s="152" t="s">
        <v>279</v>
      </c>
      <c r="U331" s="152" t="s">
        <v>308</v>
      </c>
      <c r="V331" s="152" t="s">
        <v>280</v>
      </c>
      <c r="W331" s="152" t="s">
        <v>262</v>
      </c>
      <c r="X331" s="152" t="s">
        <v>263</v>
      </c>
      <c r="Y331" s="152" t="s">
        <v>281</v>
      </c>
      <c r="Z331" s="152" t="s">
        <v>265</v>
      </c>
      <c r="AA331" s="15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282</v>
      </c>
      <c r="E332" s="11" t="s">
        <v>285</v>
      </c>
      <c r="F332" s="11" t="s">
        <v>285</v>
      </c>
      <c r="G332" s="11" t="s">
        <v>282</v>
      </c>
      <c r="H332" s="11" t="s">
        <v>284</v>
      </c>
      <c r="I332" s="11" t="s">
        <v>282</v>
      </c>
      <c r="J332" s="11" t="s">
        <v>282</v>
      </c>
      <c r="K332" s="11" t="s">
        <v>282</v>
      </c>
      <c r="L332" s="11" t="s">
        <v>282</v>
      </c>
      <c r="M332" s="11" t="s">
        <v>282</v>
      </c>
      <c r="N332" s="11" t="s">
        <v>282</v>
      </c>
      <c r="O332" s="11" t="s">
        <v>284</v>
      </c>
      <c r="P332" s="11" t="s">
        <v>285</v>
      </c>
      <c r="Q332" s="11" t="s">
        <v>282</v>
      </c>
      <c r="R332" s="11" t="s">
        <v>285</v>
      </c>
      <c r="S332" s="11" t="s">
        <v>285</v>
      </c>
      <c r="T332" s="11" t="s">
        <v>285</v>
      </c>
      <c r="U332" s="11" t="s">
        <v>282</v>
      </c>
      <c r="V332" s="11" t="s">
        <v>282</v>
      </c>
      <c r="W332" s="11" t="s">
        <v>285</v>
      </c>
      <c r="X332" s="11" t="s">
        <v>285</v>
      </c>
      <c r="Y332" s="11" t="s">
        <v>285</v>
      </c>
      <c r="Z332" s="11" t="s">
        <v>282</v>
      </c>
      <c r="AA332" s="15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9"/>
      <c r="C333" s="9"/>
      <c r="D333" s="25" t="s">
        <v>331</v>
      </c>
      <c r="E333" s="25" t="s">
        <v>331</v>
      </c>
      <c r="F333" s="25" t="s">
        <v>331</v>
      </c>
      <c r="G333" s="25" t="s">
        <v>332</v>
      </c>
      <c r="H333" s="25" t="s">
        <v>333</v>
      </c>
      <c r="I333" s="25" t="s">
        <v>332</v>
      </c>
      <c r="J333" s="25" t="s">
        <v>332</v>
      </c>
      <c r="K333" s="25" t="s">
        <v>332</v>
      </c>
      <c r="L333" s="25" t="s">
        <v>332</v>
      </c>
      <c r="M333" s="25" t="s">
        <v>332</v>
      </c>
      <c r="N333" s="25" t="s">
        <v>333</v>
      </c>
      <c r="O333" s="25" t="s">
        <v>332</v>
      </c>
      <c r="P333" s="25" t="s">
        <v>333</v>
      </c>
      <c r="Q333" s="25" t="s">
        <v>334</v>
      </c>
      <c r="R333" s="25" t="s">
        <v>334</v>
      </c>
      <c r="S333" s="25" t="s">
        <v>334</v>
      </c>
      <c r="T333" s="25" t="s">
        <v>335</v>
      </c>
      <c r="U333" s="25" t="s">
        <v>333</v>
      </c>
      <c r="V333" s="25" t="s">
        <v>332</v>
      </c>
      <c r="W333" s="25" t="s">
        <v>333</v>
      </c>
      <c r="X333" s="25" t="s">
        <v>333</v>
      </c>
      <c r="Y333" s="25" t="s">
        <v>332</v>
      </c>
      <c r="Z333" s="25" t="s">
        <v>119</v>
      </c>
      <c r="AA333" s="15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3</v>
      </c>
    </row>
    <row r="334" spans="1:65">
      <c r="A334" s="29"/>
      <c r="B334" s="18">
        <v>1</v>
      </c>
      <c r="C334" s="14">
        <v>1</v>
      </c>
      <c r="D334" s="21">
        <v>8.11</v>
      </c>
      <c r="E334" s="21">
        <v>8.6</v>
      </c>
      <c r="F334" s="21">
        <v>8.0257663038036995</v>
      </c>
      <c r="G334" s="21">
        <v>7.4</v>
      </c>
      <c r="H334" s="146">
        <v>9.3000000000000007</v>
      </c>
      <c r="I334" s="21">
        <v>7.7100000000000009</v>
      </c>
      <c r="J334" s="21">
        <v>7.95</v>
      </c>
      <c r="K334" s="21">
        <v>8.17</v>
      </c>
      <c r="L334" s="21">
        <v>8.15</v>
      </c>
      <c r="M334" s="21">
        <v>8.14</v>
      </c>
      <c r="N334" s="21">
        <v>8.1</v>
      </c>
      <c r="O334" s="146" t="s">
        <v>96</v>
      </c>
      <c r="P334" s="21">
        <v>8.1</v>
      </c>
      <c r="Q334" s="21">
        <v>7.8608202906251519</v>
      </c>
      <c r="R334" s="21">
        <v>7.95</v>
      </c>
      <c r="S334" s="146">
        <v>8</v>
      </c>
      <c r="T334" s="146">
        <v>8.83</v>
      </c>
      <c r="U334" s="146">
        <v>22.8</v>
      </c>
      <c r="V334" s="21">
        <v>8.17</v>
      </c>
      <c r="W334" s="21">
        <v>8.4</v>
      </c>
      <c r="X334" s="146">
        <v>8.6</v>
      </c>
      <c r="Y334" s="21">
        <v>7.78</v>
      </c>
      <c r="Z334" s="146">
        <v>7.2</v>
      </c>
      <c r="AA334" s="15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>
        <v>1</v>
      </c>
      <c r="C335" s="9">
        <v>2</v>
      </c>
      <c r="D335" s="11">
        <v>8.31</v>
      </c>
      <c r="E335" s="11">
        <v>8.4</v>
      </c>
      <c r="F335" s="11">
        <v>7.6817138821770623</v>
      </c>
      <c r="G335" s="11">
        <v>7.9</v>
      </c>
      <c r="H335" s="148">
        <v>8.4</v>
      </c>
      <c r="I335" s="11">
        <v>7.8</v>
      </c>
      <c r="J335" s="11">
        <v>8.02</v>
      </c>
      <c r="K335" s="11">
        <v>8.23</v>
      </c>
      <c r="L335" s="11">
        <v>8.18</v>
      </c>
      <c r="M335" s="11">
        <v>8.23</v>
      </c>
      <c r="N335" s="11">
        <v>8.3000000000000007</v>
      </c>
      <c r="O335" s="148" t="s">
        <v>96</v>
      </c>
      <c r="P335" s="11">
        <v>7.8</v>
      </c>
      <c r="Q335" s="11">
        <v>8.4605534753559724</v>
      </c>
      <c r="R335" s="11">
        <v>8.07</v>
      </c>
      <c r="S335" s="148">
        <v>9</v>
      </c>
      <c r="T335" s="149">
        <v>7.57</v>
      </c>
      <c r="U335" s="148">
        <v>22.5</v>
      </c>
      <c r="V335" s="11">
        <v>8.09</v>
      </c>
      <c r="W335" s="11">
        <v>7.9</v>
      </c>
      <c r="X335" s="148">
        <v>8.6999999999999993</v>
      </c>
      <c r="Y335" s="11">
        <v>7.870000000000001</v>
      </c>
      <c r="Z335" s="148">
        <v>7.4</v>
      </c>
      <c r="AA335" s="15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27</v>
      </c>
    </row>
    <row r="336" spans="1:65">
      <c r="A336" s="29"/>
      <c r="B336" s="19">
        <v>1</v>
      </c>
      <c r="C336" s="9">
        <v>3</v>
      </c>
      <c r="D336" s="11">
        <v>7.9200000000000008</v>
      </c>
      <c r="E336" s="11">
        <v>8.3000000000000007</v>
      </c>
      <c r="F336" s="11">
        <v>7.9167162291333666</v>
      </c>
      <c r="G336" s="149">
        <v>7.2</v>
      </c>
      <c r="H336" s="148">
        <v>9.1</v>
      </c>
      <c r="I336" s="11">
        <v>7.78</v>
      </c>
      <c r="J336" s="11">
        <v>8.0500000000000007</v>
      </c>
      <c r="K336" s="11">
        <v>8.07</v>
      </c>
      <c r="L336" s="11">
        <v>7.96</v>
      </c>
      <c r="M336" s="11">
        <v>8.18</v>
      </c>
      <c r="N336" s="11">
        <v>8.1999999999999993</v>
      </c>
      <c r="O336" s="148" t="s">
        <v>96</v>
      </c>
      <c r="P336" s="11">
        <v>8</v>
      </c>
      <c r="Q336" s="11">
        <v>8.0566095975139316</v>
      </c>
      <c r="R336" s="11">
        <v>7.8299999999999992</v>
      </c>
      <c r="S336" s="148">
        <v>8</v>
      </c>
      <c r="T336" s="148">
        <v>8.9499999999999993</v>
      </c>
      <c r="U336" s="148">
        <v>22.2</v>
      </c>
      <c r="V336" s="11">
        <v>8.06</v>
      </c>
      <c r="W336" s="11">
        <v>8.1999999999999993</v>
      </c>
      <c r="X336" s="148">
        <v>8.6999999999999993</v>
      </c>
      <c r="Y336" s="11">
        <v>8.14</v>
      </c>
      <c r="Z336" s="148">
        <v>7.5</v>
      </c>
      <c r="AA336" s="15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16</v>
      </c>
    </row>
    <row r="337" spans="1:65">
      <c r="A337" s="29"/>
      <c r="B337" s="19">
        <v>1</v>
      </c>
      <c r="C337" s="9">
        <v>4</v>
      </c>
      <c r="D337" s="11">
        <v>8.06</v>
      </c>
      <c r="E337" s="11">
        <v>8.5</v>
      </c>
      <c r="F337" s="11">
        <v>7.8020333139992299</v>
      </c>
      <c r="G337" s="149">
        <v>7</v>
      </c>
      <c r="H337" s="148">
        <v>8.5</v>
      </c>
      <c r="I337" s="149">
        <v>8.11</v>
      </c>
      <c r="J337" s="11">
        <v>8.08</v>
      </c>
      <c r="K337" s="11">
        <v>8.3000000000000007</v>
      </c>
      <c r="L337" s="11">
        <v>8.23</v>
      </c>
      <c r="M337" s="11">
        <v>8.11</v>
      </c>
      <c r="N337" s="11">
        <v>8.1</v>
      </c>
      <c r="O337" s="148" t="s">
        <v>96</v>
      </c>
      <c r="P337" s="11">
        <v>7.8</v>
      </c>
      <c r="Q337" s="11">
        <v>8.4280315844852147</v>
      </c>
      <c r="R337" s="11">
        <v>8.02</v>
      </c>
      <c r="S337" s="148">
        <v>9</v>
      </c>
      <c r="T337" s="148">
        <v>8.99</v>
      </c>
      <c r="U337" s="148">
        <v>22.5</v>
      </c>
      <c r="V337" s="11">
        <v>8.01</v>
      </c>
      <c r="W337" s="11">
        <v>8</v>
      </c>
      <c r="X337" s="148">
        <v>8.8000000000000007</v>
      </c>
      <c r="Y337" s="11">
        <v>7.8600000000000012</v>
      </c>
      <c r="Z337" s="148">
        <v>7.5</v>
      </c>
      <c r="AA337" s="15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8.0269884078328815</v>
      </c>
    </row>
    <row r="338" spans="1:65">
      <c r="A338" s="29"/>
      <c r="B338" s="19">
        <v>1</v>
      </c>
      <c r="C338" s="9">
        <v>5</v>
      </c>
      <c r="D338" s="11">
        <v>8.06</v>
      </c>
      <c r="E338" s="11">
        <v>8.5</v>
      </c>
      <c r="F338" s="11">
        <v>7.7854364867262005</v>
      </c>
      <c r="G338" s="11">
        <v>8</v>
      </c>
      <c r="H338" s="148">
        <v>9.5</v>
      </c>
      <c r="I338" s="11">
        <v>7.6599999999999993</v>
      </c>
      <c r="J338" s="11">
        <v>7.9</v>
      </c>
      <c r="K338" s="11">
        <v>8.17</v>
      </c>
      <c r="L338" s="11">
        <v>8</v>
      </c>
      <c r="M338" s="11">
        <v>8.2100000000000009</v>
      </c>
      <c r="N338" s="11">
        <v>8.1999999999999993</v>
      </c>
      <c r="O338" s="148" t="s">
        <v>96</v>
      </c>
      <c r="P338" s="11">
        <v>8.1</v>
      </c>
      <c r="Q338" s="11">
        <v>7.9695133020446098</v>
      </c>
      <c r="R338" s="11">
        <v>7.8199999999999994</v>
      </c>
      <c r="S338" s="148">
        <v>8</v>
      </c>
      <c r="T338" s="148">
        <v>8.94</v>
      </c>
      <c r="U338" s="148">
        <v>23.4</v>
      </c>
      <c r="V338" s="11">
        <v>7.81</v>
      </c>
      <c r="W338" s="11">
        <v>7.7000000000000011</v>
      </c>
      <c r="X338" s="148">
        <v>8.8000000000000007</v>
      </c>
      <c r="Y338" s="11">
        <v>7.7000000000000011</v>
      </c>
      <c r="Z338" s="148">
        <v>7.4</v>
      </c>
      <c r="AA338" s="15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87</v>
      </c>
    </row>
    <row r="339" spans="1:65">
      <c r="A339" s="29"/>
      <c r="B339" s="19">
        <v>1</v>
      </c>
      <c r="C339" s="9">
        <v>6</v>
      </c>
      <c r="D339" s="11">
        <v>8.15</v>
      </c>
      <c r="E339" s="11">
        <v>8.4</v>
      </c>
      <c r="F339" s="11">
        <v>8.0173774485206462</v>
      </c>
      <c r="G339" s="11">
        <v>7.8</v>
      </c>
      <c r="H339" s="148">
        <v>8</v>
      </c>
      <c r="I339" s="11">
        <v>7.6499999999999995</v>
      </c>
      <c r="J339" s="11">
        <v>8</v>
      </c>
      <c r="K339" s="11">
        <v>8.08</v>
      </c>
      <c r="L339" s="11">
        <v>7.7700000000000005</v>
      </c>
      <c r="M339" s="149">
        <v>7.7199999999999989</v>
      </c>
      <c r="N339" s="11">
        <v>8.1999999999999993</v>
      </c>
      <c r="O339" s="148" t="s">
        <v>96</v>
      </c>
      <c r="P339" s="11">
        <v>8</v>
      </c>
      <c r="Q339" s="11">
        <v>8.1023152375714531</v>
      </c>
      <c r="R339" s="11">
        <v>7.75</v>
      </c>
      <c r="S339" s="148">
        <v>9</v>
      </c>
      <c r="T339" s="148">
        <v>8.9499999999999993</v>
      </c>
      <c r="U339" s="148">
        <v>23.2</v>
      </c>
      <c r="V339" s="11">
        <v>8.0399999999999991</v>
      </c>
      <c r="W339" s="11">
        <v>8.1999999999999993</v>
      </c>
      <c r="X339" s="148">
        <v>8.6</v>
      </c>
      <c r="Y339" s="11">
        <v>7.58</v>
      </c>
      <c r="Z339" s="148">
        <v>7.3</v>
      </c>
      <c r="AA339" s="15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20" t="s">
        <v>271</v>
      </c>
      <c r="C340" s="12"/>
      <c r="D340" s="22">
        <v>8.1016666666666683</v>
      </c>
      <c r="E340" s="22">
        <v>8.4499999999999993</v>
      </c>
      <c r="F340" s="22">
        <v>7.8715072773933672</v>
      </c>
      <c r="G340" s="22">
        <v>7.55</v>
      </c>
      <c r="H340" s="22">
        <v>8.8000000000000007</v>
      </c>
      <c r="I340" s="22">
        <v>7.7850000000000001</v>
      </c>
      <c r="J340" s="22">
        <v>8</v>
      </c>
      <c r="K340" s="22">
        <v>8.17</v>
      </c>
      <c r="L340" s="22">
        <v>8.0483333333333338</v>
      </c>
      <c r="M340" s="22">
        <v>8.0983333333333327</v>
      </c>
      <c r="N340" s="22">
        <v>8.1833333333333318</v>
      </c>
      <c r="O340" s="22" t="s">
        <v>770</v>
      </c>
      <c r="P340" s="22">
        <v>7.9666666666666659</v>
      </c>
      <c r="Q340" s="22">
        <v>8.1463072479327234</v>
      </c>
      <c r="R340" s="22">
        <v>7.9066666666666663</v>
      </c>
      <c r="S340" s="22">
        <v>8.5</v>
      </c>
      <c r="T340" s="22">
        <v>8.7049999999999983</v>
      </c>
      <c r="U340" s="22">
        <v>22.766666666666666</v>
      </c>
      <c r="V340" s="22">
        <v>8.0299999999999994</v>
      </c>
      <c r="W340" s="22">
        <v>8.0666666666666682</v>
      </c>
      <c r="X340" s="22">
        <v>8.6999999999999993</v>
      </c>
      <c r="Y340" s="22">
        <v>7.8216666666666681</v>
      </c>
      <c r="Z340" s="22">
        <v>7.3833333333333329</v>
      </c>
      <c r="AA340" s="15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272</v>
      </c>
      <c r="C341" s="28"/>
      <c r="D341" s="11">
        <v>8.0850000000000009</v>
      </c>
      <c r="E341" s="11">
        <v>8.4499999999999993</v>
      </c>
      <c r="F341" s="11">
        <v>7.8593747715662978</v>
      </c>
      <c r="G341" s="11">
        <v>7.6</v>
      </c>
      <c r="H341" s="11">
        <v>8.8000000000000007</v>
      </c>
      <c r="I341" s="11">
        <v>7.745000000000001</v>
      </c>
      <c r="J341" s="11">
        <v>8.01</v>
      </c>
      <c r="K341" s="11">
        <v>8.17</v>
      </c>
      <c r="L341" s="11">
        <v>8.0749999999999993</v>
      </c>
      <c r="M341" s="11">
        <v>8.16</v>
      </c>
      <c r="N341" s="11">
        <v>8.1999999999999993</v>
      </c>
      <c r="O341" s="11" t="s">
        <v>770</v>
      </c>
      <c r="P341" s="11">
        <v>8</v>
      </c>
      <c r="Q341" s="11">
        <v>8.0794624175426932</v>
      </c>
      <c r="R341" s="11">
        <v>7.89</v>
      </c>
      <c r="S341" s="11">
        <v>8.5</v>
      </c>
      <c r="T341" s="11">
        <v>8.9450000000000003</v>
      </c>
      <c r="U341" s="11">
        <v>22.65</v>
      </c>
      <c r="V341" s="11">
        <v>8.0500000000000007</v>
      </c>
      <c r="W341" s="11">
        <v>8.1</v>
      </c>
      <c r="X341" s="11">
        <v>8.6999999999999993</v>
      </c>
      <c r="Y341" s="11">
        <v>7.82</v>
      </c>
      <c r="Z341" s="11">
        <v>7.4</v>
      </c>
      <c r="AA341" s="15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273</v>
      </c>
      <c r="C342" s="28"/>
      <c r="D342" s="23">
        <v>0.128283540123691</v>
      </c>
      <c r="E342" s="23">
        <v>0.10488088481701478</v>
      </c>
      <c r="F342" s="23">
        <v>0.13811165688289204</v>
      </c>
      <c r="G342" s="23">
        <v>0.40865633483405095</v>
      </c>
      <c r="H342" s="23">
        <v>0.58651513194460725</v>
      </c>
      <c r="I342" s="23">
        <v>0.17049926686059377</v>
      </c>
      <c r="J342" s="23">
        <v>6.6030296076876674E-2</v>
      </c>
      <c r="K342" s="23">
        <v>8.7863530545955373E-2</v>
      </c>
      <c r="L342" s="23">
        <v>0.17221111075266499</v>
      </c>
      <c r="M342" s="23">
        <v>0.19051684090039625</v>
      </c>
      <c r="N342" s="23">
        <v>7.5277265270908375E-2</v>
      </c>
      <c r="O342" s="23" t="s">
        <v>770</v>
      </c>
      <c r="P342" s="23">
        <v>0.13662601021279461</v>
      </c>
      <c r="Q342" s="23">
        <v>0.24529947444598738</v>
      </c>
      <c r="R342" s="23">
        <v>0.12596295751794143</v>
      </c>
      <c r="S342" s="23">
        <v>0.54772255750516607</v>
      </c>
      <c r="T342" s="23">
        <v>0.55863225828804375</v>
      </c>
      <c r="U342" s="23">
        <v>0.45898438608155984</v>
      </c>
      <c r="V342" s="23">
        <v>0.12083045973594585</v>
      </c>
      <c r="W342" s="23">
        <v>0.25033311140691406</v>
      </c>
      <c r="X342" s="23">
        <v>8.944271909999206E-2</v>
      </c>
      <c r="Y342" s="23">
        <v>0.18978057505094326</v>
      </c>
      <c r="Z342" s="23">
        <v>0.1169045194450012</v>
      </c>
      <c r="AA342" s="207"/>
      <c r="AB342" s="208"/>
      <c r="AC342" s="208"/>
      <c r="AD342" s="208"/>
      <c r="AE342" s="208"/>
      <c r="AF342" s="208"/>
      <c r="AG342" s="208"/>
      <c r="AH342" s="208"/>
      <c r="AI342" s="208"/>
      <c r="AJ342" s="208"/>
      <c r="AK342" s="208"/>
      <c r="AL342" s="208"/>
      <c r="AM342" s="208"/>
      <c r="AN342" s="208"/>
      <c r="AO342" s="208"/>
      <c r="AP342" s="208"/>
      <c r="AQ342" s="208"/>
      <c r="AR342" s="208"/>
      <c r="AS342" s="208"/>
      <c r="AT342" s="208"/>
      <c r="AU342" s="208"/>
      <c r="AV342" s="208"/>
      <c r="AW342" s="208"/>
      <c r="AX342" s="208"/>
      <c r="AY342" s="208"/>
      <c r="AZ342" s="208"/>
      <c r="BA342" s="208"/>
      <c r="BB342" s="208"/>
      <c r="BC342" s="208"/>
      <c r="BD342" s="208"/>
      <c r="BE342" s="208"/>
      <c r="BF342" s="208"/>
      <c r="BG342" s="208"/>
      <c r="BH342" s="208"/>
      <c r="BI342" s="208"/>
      <c r="BJ342" s="208"/>
      <c r="BK342" s="208"/>
      <c r="BL342" s="208"/>
      <c r="BM342" s="56"/>
    </row>
    <row r="343" spans="1:65">
      <c r="A343" s="29"/>
      <c r="B343" s="3" t="s">
        <v>87</v>
      </c>
      <c r="C343" s="28"/>
      <c r="D343" s="13">
        <v>1.5834216020204604E-2</v>
      </c>
      <c r="E343" s="13">
        <v>1.2411939031599383E-2</v>
      </c>
      <c r="F343" s="13">
        <v>1.7545770081359491E-2</v>
      </c>
      <c r="G343" s="13">
        <v>5.4126666865437212E-2</v>
      </c>
      <c r="H343" s="13">
        <v>6.6649446811887184E-2</v>
      </c>
      <c r="I343" s="13">
        <v>2.190099766995424E-2</v>
      </c>
      <c r="J343" s="13">
        <v>8.2537870096095842E-3</v>
      </c>
      <c r="K343" s="13">
        <v>1.075441010354411E-2</v>
      </c>
      <c r="L343" s="13">
        <v>2.1397114609981154E-2</v>
      </c>
      <c r="M343" s="13">
        <v>2.3525438267182088E-2</v>
      </c>
      <c r="N343" s="13">
        <v>9.1988511532678282E-3</v>
      </c>
      <c r="O343" s="13" t="s">
        <v>770</v>
      </c>
      <c r="P343" s="13">
        <v>1.7149708394911457E-2</v>
      </c>
      <c r="Q343" s="13">
        <v>3.0111738605027041E-2</v>
      </c>
      <c r="R343" s="13">
        <v>1.5931234087429354E-2</v>
      </c>
      <c r="S343" s="13">
        <v>6.4437947941784243E-2</v>
      </c>
      <c r="T343" s="13">
        <v>6.4173722950952763E-2</v>
      </c>
      <c r="U343" s="13">
        <v>2.0160368349116831E-2</v>
      </c>
      <c r="V343" s="13">
        <v>1.5047379792770344E-2</v>
      </c>
      <c r="W343" s="13">
        <v>3.1033030339700084E-2</v>
      </c>
      <c r="X343" s="13">
        <v>1.0280772310343916E-2</v>
      </c>
      <c r="Y343" s="13">
        <v>2.4263444498309382E-2</v>
      </c>
      <c r="Z343" s="13">
        <v>1.5833569225056597E-2</v>
      </c>
      <c r="AA343" s="15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274</v>
      </c>
      <c r="C344" s="28"/>
      <c r="D344" s="13">
        <v>9.3033968706015546E-3</v>
      </c>
      <c r="E344" s="13">
        <v>5.2698667379952324E-2</v>
      </c>
      <c r="F344" s="13">
        <v>-1.9369796309633758E-2</v>
      </c>
      <c r="G344" s="13">
        <v>-5.9423084175308838E-2</v>
      </c>
      <c r="H344" s="13">
        <v>9.6301570762554078E-2</v>
      </c>
      <c r="I344" s="13">
        <v>-3.0146849046990609E-2</v>
      </c>
      <c r="J344" s="13">
        <v>-3.3622083976782013E-3</v>
      </c>
      <c r="K344" s="13">
        <v>1.7816344673871054E-2</v>
      </c>
      <c r="L344" s="13">
        <v>2.6591449265858103E-3</v>
      </c>
      <c r="M344" s="13">
        <v>8.8881311241002514E-3</v>
      </c>
      <c r="N344" s="13">
        <v>1.9477407659874713E-2</v>
      </c>
      <c r="O344" s="13" t="s">
        <v>770</v>
      </c>
      <c r="P344" s="13">
        <v>-7.5148658626880138E-3</v>
      </c>
      <c r="Q344" s="13">
        <v>1.4864708161707041E-2</v>
      </c>
      <c r="R344" s="13">
        <v>-1.4989649299705365E-2</v>
      </c>
      <c r="S344" s="13">
        <v>5.8927653577466987E-2</v>
      </c>
      <c r="T344" s="13">
        <v>8.4466496987276152E-2</v>
      </c>
      <c r="U344" s="13">
        <v>1.8362650486016072</v>
      </c>
      <c r="V344" s="13">
        <v>3.7518332083030792E-4</v>
      </c>
      <c r="W344" s="13">
        <v>4.9431065323413126E-3</v>
      </c>
      <c r="X344" s="13">
        <v>8.3843598367524752E-2</v>
      </c>
      <c r="Y344" s="13">
        <v>-2.5578925835479827E-2</v>
      </c>
      <c r="Z344" s="13">
        <v>-8.0186371500357234E-2</v>
      </c>
      <c r="AA344" s="15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45" t="s">
        <v>275</v>
      </c>
      <c r="C345" s="46"/>
      <c r="D345" s="44">
        <v>0.18</v>
      </c>
      <c r="E345" s="44">
        <v>1.57</v>
      </c>
      <c r="F345" s="44">
        <v>0.74</v>
      </c>
      <c r="G345" s="44">
        <v>2.0299999999999998</v>
      </c>
      <c r="H345" s="44">
        <v>2.97</v>
      </c>
      <c r="I345" s="44">
        <v>1.0900000000000001</v>
      </c>
      <c r="J345" s="44">
        <v>0.23</v>
      </c>
      <c r="K345" s="44">
        <v>0.45</v>
      </c>
      <c r="L345" s="44">
        <v>0.04</v>
      </c>
      <c r="M345" s="44">
        <v>0.16</v>
      </c>
      <c r="N345" s="44">
        <v>0.5</v>
      </c>
      <c r="O345" s="44">
        <v>12.24</v>
      </c>
      <c r="P345" s="44">
        <v>0.36</v>
      </c>
      <c r="Q345" s="44">
        <v>0.36</v>
      </c>
      <c r="R345" s="44">
        <v>0.6</v>
      </c>
      <c r="S345" s="44" t="s">
        <v>276</v>
      </c>
      <c r="T345" s="44">
        <v>2.59</v>
      </c>
      <c r="U345" s="44">
        <v>58.89</v>
      </c>
      <c r="V345" s="44">
        <v>0.11</v>
      </c>
      <c r="W345" s="44">
        <v>0.04</v>
      </c>
      <c r="X345" s="44">
        <v>2.57</v>
      </c>
      <c r="Y345" s="44">
        <v>0.94</v>
      </c>
      <c r="Z345" s="44">
        <v>2.7</v>
      </c>
      <c r="AA345" s="15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0" t="s">
        <v>327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BM346" s="55"/>
    </row>
    <row r="347" spans="1:65">
      <c r="BM347" s="55"/>
    </row>
    <row r="348" spans="1:65" ht="15">
      <c r="B348" s="8" t="s">
        <v>651</v>
      </c>
      <c r="BM348" s="27" t="s">
        <v>278</v>
      </c>
    </row>
    <row r="349" spans="1:65" ht="15">
      <c r="A349" s="24" t="s">
        <v>5</v>
      </c>
      <c r="B349" s="18" t="s">
        <v>114</v>
      </c>
      <c r="C349" s="15" t="s">
        <v>115</v>
      </c>
      <c r="D349" s="16" t="s">
        <v>240</v>
      </c>
      <c r="E349" s="17" t="s">
        <v>240</v>
      </c>
      <c r="F349" s="17" t="s">
        <v>240</v>
      </c>
      <c r="G349" s="17" t="s">
        <v>240</v>
      </c>
      <c r="H349" s="15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 t="s">
        <v>241</v>
      </c>
      <c r="C350" s="9" t="s">
        <v>241</v>
      </c>
      <c r="D350" s="151" t="s">
        <v>243</v>
      </c>
      <c r="E350" s="152" t="s">
        <v>257</v>
      </c>
      <c r="F350" s="152" t="s">
        <v>260</v>
      </c>
      <c r="G350" s="152" t="s">
        <v>281</v>
      </c>
      <c r="H350" s="15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 t="s">
        <v>3</v>
      </c>
    </row>
    <row r="351" spans="1:65">
      <c r="A351" s="29"/>
      <c r="B351" s="19"/>
      <c r="C351" s="9"/>
      <c r="D351" s="10" t="s">
        <v>282</v>
      </c>
      <c r="E351" s="11" t="s">
        <v>282</v>
      </c>
      <c r="F351" s="11" t="s">
        <v>282</v>
      </c>
      <c r="G351" s="11" t="s">
        <v>285</v>
      </c>
      <c r="H351" s="15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9"/>
      <c r="C352" s="9"/>
      <c r="D352" s="25" t="s">
        <v>331</v>
      </c>
      <c r="E352" s="25" t="s">
        <v>334</v>
      </c>
      <c r="F352" s="25" t="s">
        <v>332</v>
      </c>
      <c r="G352" s="25" t="s">
        <v>332</v>
      </c>
      <c r="H352" s="15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8">
        <v>1</v>
      </c>
      <c r="C353" s="14">
        <v>1</v>
      </c>
      <c r="D353" s="21">
        <v>3.0649999999999999</v>
      </c>
      <c r="E353" s="21">
        <v>3.0936465774673274</v>
      </c>
      <c r="F353" s="146">
        <v>5.27142</v>
      </c>
      <c r="G353" s="21">
        <v>3</v>
      </c>
      <c r="H353" s="15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>
        <v>1</v>
      </c>
      <c r="C354" s="9">
        <v>2</v>
      </c>
      <c r="D354" s="11">
        <v>3.1259999999999999</v>
      </c>
      <c r="E354" s="11">
        <v>3.1787839668177824</v>
      </c>
      <c r="F354" s="148">
        <v>5.1338200000000001</v>
      </c>
      <c r="G354" s="11">
        <v>3.1</v>
      </c>
      <c r="H354" s="15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28</v>
      </c>
    </row>
    <row r="355" spans="1:65">
      <c r="A355" s="29"/>
      <c r="B355" s="19">
        <v>1</v>
      </c>
      <c r="C355" s="9">
        <v>3</v>
      </c>
      <c r="D355" s="11">
        <v>3.0430000000000001</v>
      </c>
      <c r="E355" s="11">
        <v>3.1426754132806494</v>
      </c>
      <c r="F355" s="148">
        <v>5.3839800000000002</v>
      </c>
      <c r="G355" s="11">
        <v>3.3</v>
      </c>
      <c r="H355" s="15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16</v>
      </c>
    </row>
    <row r="356" spans="1:65">
      <c r="A356" s="29"/>
      <c r="B356" s="19">
        <v>1</v>
      </c>
      <c r="C356" s="9">
        <v>4</v>
      </c>
      <c r="D356" s="11">
        <v>3.0529999999999999</v>
      </c>
      <c r="E356" s="11">
        <v>3.265910213702155</v>
      </c>
      <c r="F356" s="148">
        <v>5.1101399999999995</v>
      </c>
      <c r="G356" s="11">
        <v>3.1</v>
      </c>
      <c r="H356" s="15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3.1291369347726801</v>
      </c>
    </row>
    <row r="357" spans="1:65">
      <c r="A357" s="29"/>
      <c r="B357" s="19">
        <v>1</v>
      </c>
      <c r="C357" s="9">
        <v>5</v>
      </c>
      <c r="D357" s="11">
        <v>3.113</v>
      </c>
      <c r="E357" s="11">
        <v>3.2176509808974849</v>
      </c>
      <c r="F357" s="148">
        <v>5.2088399999999995</v>
      </c>
      <c r="G357" s="11">
        <v>3.1</v>
      </c>
      <c r="H357" s="15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42</v>
      </c>
    </row>
    <row r="358" spans="1:65">
      <c r="A358" s="29"/>
      <c r="B358" s="19">
        <v>1</v>
      </c>
      <c r="C358" s="9">
        <v>6</v>
      </c>
      <c r="D358" s="11">
        <v>3.0590000000000002</v>
      </c>
      <c r="E358" s="11">
        <v>3.2667976737428854</v>
      </c>
      <c r="F358" s="148">
        <v>4.9769999999999994</v>
      </c>
      <c r="G358" s="11">
        <v>3.1</v>
      </c>
      <c r="H358" s="15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20" t="s">
        <v>271</v>
      </c>
      <c r="C359" s="12"/>
      <c r="D359" s="22">
        <v>3.0764999999999998</v>
      </c>
      <c r="E359" s="22">
        <v>3.1942441376513808</v>
      </c>
      <c r="F359" s="22">
        <v>5.1808666666666667</v>
      </c>
      <c r="G359" s="22">
        <v>3.1166666666666667</v>
      </c>
      <c r="H359" s="15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272</v>
      </c>
      <c r="C360" s="28"/>
      <c r="D360" s="11">
        <v>3.0620000000000003</v>
      </c>
      <c r="E360" s="11">
        <v>3.1982174738576337</v>
      </c>
      <c r="F360" s="11">
        <v>5.1713299999999993</v>
      </c>
      <c r="G360" s="11">
        <v>3.1</v>
      </c>
      <c r="H360" s="15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273</v>
      </c>
      <c r="C361" s="28"/>
      <c r="D361" s="23">
        <v>3.4338025569330501E-2</v>
      </c>
      <c r="E361" s="23">
        <v>6.9233144803709526E-2</v>
      </c>
      <c r="F361" s="23">
        <v>0.14072292473746678</v>
      </c>
      <c r="G361" s="23">
        <v>9.8319208025017424E-2</v>
      </c>
      <c r="H361" s="15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87</v>
      </c>
      <c r="C362" s="28"/>
      <c r="D362" s="13">
        <v>1.116139300157013E-2</v>
      </c>
      <c r="E362" s="13">
        <v>2.1674343544264688E-2</v>
      </c>
      <c r="F362" s="13">
        <v>2.7162043301146549E-2</v>
      </c>
      <c r="G362" s="13">
        <v>3.1546269954551044E-2</v>
      </c>
      <c r="H362" s="15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274</v>
      </c>
      <c r="C363" s="28"/>
      <c r="D363" s="13">
        <v>-1.6821550437039035E-2</v>
      </c>
      <c r="E363" s="13">
        <v>2.0806760533613522E-2</v>
      </c>
      <c r="F363" s="13">
        <v>0.65568550519283586</v>
      </c>
      <c r="G363" s="13">
        <v>-3.985210096572267E-3</v>
      </c>
      <c r="H363" s="15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45" t="s">
        <v>275</v>
      </c>
      <c r="C364" s="46"/>
      <c r="D364" s="44">
        <v>0.9</v>
      </c>
      <c r="E364" s="44">
        <v>0.44</v>
      </c>
      <c r="F364" s="44">
        <v>23.2</v>
      </c>
      <c r="G364" s="44">
        <v>0.44</v>
      </c>
      <c r="H364" s="15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0"/>
      <c r="C365" s="20"/>
      <c r="D365" s="20"/>
      <c r="E365" s="20"/>
      <c r="F365" s="20"/>
      <c r="G365" s="20"/>
      <c r="BM365" s="55"/>
    </row>
    <row r="366" spans="1:65" ht="15">
      <c r="B366" s="8" t="s">
        <v>652</v>
      </c>
      <c r="BM366" s="27" t="s">
        <v>67</v>
      </c>
    </row>
    <row r="367" spans="1:65" ht="15">
      <c r="A367" s="24" t="s">
        <v>82</v>
      </c>
      <c r="B367" s="18" t="s">
        <v>114</v>
      </c>
      <c r="C367" s="15" t="s">
        <v>115</v>
      </c>
      <c r="D367" s="16" t="s">
        <v>240</v>
      </c>
      <c r="E367" s="17" t="s">
        <v>240</v>
      </c>
      <c r="F367" s="17" t="s">
        <v>240</v>
      </c>
      <c r="G367" s="17" t="s">
        <v>240</v>
      </c>
      <c r="H367" s="17" t="s">
        <v>240</v>
      </c>
      <c r="I367" s="17" t="s">
        <v>240</v>
      </c>
      <c r="J367" s="17" t="s">
        <v>240</v>
      </c>
      <c r="K367" s="17" t="s">
        <v>240</v>
      </c>
      <c r="L367" s="17" t="s">
        <v>240</v>
      </c>
      <c r="M367" s="17" t="s">
        <v>240</v>
      </c>
      <c r="N367" s="17" t="s">
        <v>240</v>
      </c>
      <c r="O367" s="17" t="s">
        <v>240</v>
      </c>
      <c r="P367" s="17" t="s">
        <v>240</v>
      </c>
      <c r="Q367" s="15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241</v>
      </c>
      <c r="C368" s="9" t="s">
        <v>241</v>
      </c>
      <c r="D368" s="151" t="s">
        <v>248</v>
      </c>
      <c r="E368" s="152" t="s">
        <v>249</v>
      </c>
      <c r="F368" s="152" t="s">
        <v>250</v>
      </c>
      <c r="G368" s="152" t="s">
        <v>251</v>
      </c>
      <c r="H368" s="152" t="s">
        <v>252</v>
      </c>
      <c r="I368" s="152" t="s">
        <v>253</v>
      </c>
      <c r="J368" s="152" t="s">
        <v>256</v>
      </c>
      <c r="K368" s="152" t="s">
        <v>257</v>
      </c>
      <c r="L368" s="152" t="s">
        <v>279</v>
      </c>
      <c r="M368" s="152" t="s">
        <v>308</v>
      </c>
      <c r="N368" s="152" t="s">
        <v>280</v>
      </c>
      <c r="O368" s="152" t="s">
        <v>263</v>
      </c>
      <c r="P368" s="152" t="s">
        <v>281</v>
      </c>
      <c r="Q368" s="15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284</v>
      </c>
      <c r="E369" s="11" t="s">
        <v>282</v>
      </c>
      <c r="F369" s="11" t="s">
        <v>282</v>
      </c>
      <c r="G369" s="11" t="s">
        <v>282</v>
      </c>
      <c r="H369" s="11" t="s">
        <v>282</v>
      </c>
      <c r="I369" s="11" t="s">
        <v>282</v>
      </c>
      <c r="J369" s="11" t="s">
        <v>285</v>
      </c>
      <c r="K369" s="11" t="s">
        <v>282</v>
      </c>
      <c r="L369" s="11" t="s">
        <v>285</v>
      </c>
      <c r="M369" s="11" t="s">
        <v>282</v>
      </c>
      <c r="N369" s="11" t="s">
        <v>282</v>
      </c>
      <c r="O369" s="11" t="s">
        <v>285</v>
      </c>
      <c r="P369" s="11" t="s">
        <v>285</v>
      </c>
      <c r="Q369" s="15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5" t="s">
        <v>333</v>
      </c>
      <c r="E370" s="25" t="s">
        <v>332</v>
      </c>
      <c r="F370" s="25" t="s">
        <v>332</v>
      </c>
      <c r="G370" s="25" t="s">
        <v>332</v>
      </c>
      <c r="H370" s="25" t="s">
        <v>332</v>
      </c>
      <c r="I370" s="25" t="s">
        <v>332</v>
      </c>
      <c r="J370" s="25" t="s">
        <v>333</v>
      </c>
      <c r="K370" s="25" t="s">
        <v>334</v>
      </c>
      <c r="L370" s="25" t="s">
        <v>335</v>
      </c>
      <c r="M370" s="25" t="s">
        <v>333</v>
      </c>
      <c r="N370" s="25" t="s">
        <v>332</v>
      </c>
      <c r="O370" s="25" t="s">
        <v>333</v>
      </c>
      <c r="P370" s="25" t="s">
        <v>332</v>
      </c>
      <c r="Q370" s="15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146" t="s">
        <v>107</v>
      </c>
      <c r="E371" s="21">
        <v>0.09</v>
      </c>
      <c r="F371" s="21">
        <v>0.11</v>
      </c>
      <c r="G371" s="21">
        <v>0.11</v>
      </c>
      <c r="H371" s="21">
        <v>0.09</v>
      </c>
      <c r="I371" s="21">
        <v>0.1</v>
      </c>
      <c r="J371" s="146">
        <v>0.1</v>
      </c>
      <c r="K371" s="146">
        <v>0.26658902736244949</v>
      </c>
      <c r="L371" s="21">
        <v>0.15</v>
      </c>
      <c r="M371" s="146" t="s">
        <v>108</v>
      </c>
      <c r="N371" s="21">
        <v>0.13</v>
      </c>
      <c r="O371" s="146" t="s">
        <v>108</v>
      </c>
      <c r="P371" s="146" t="s">
        <v>108</v>
      </c>
      <c r="Q371" s="15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48" t="s">
        <v>107</v>
      </c>
      <c r="E372" s="11">
        <v>7.0000000000000007E-2</v>
      </c>
      <c r="F372" s="11">
        <v>0.1</v>
      </c>
      <c r="G372" s="11">
        <v>0.12</v>
      </c>
      <c r="H372" s="11">
        <v>0.09</v>
      </c>
      <c r="I372" s="11">
        <v>0.1</v>
      </c>
      <c r="J372" s="148">
        <v>0.1</v>
      </c>
      <c r="K372" s="148">
        <v>0.22291939298051799</v>
      </c>
      <c r="L372" s="149">
        <v>0.1</v>
      </c>
      <c r="M372" s="148" t="s">
        <v>108</v>
      </c>
      <c r="N372" s="11">
        <v>0.14000000000000001</v>
      </c>
      <c r="O372" s="148" t="s">
        <v>108</v>
      </c>
      <c r="P372" s="148" t="s">
        <v>108</v>
      </c>
      <c r="Q372" s="15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 t="e">
        <v>#N/A</v>
      </c>
    </row>
    <row r="373" spans="1:65">
      <c r="A373" s="29"/>
      <c r="B373" s="19">
        <v>1</v>
      </c>
      <c r="C373" s="9">
        <v>3</v>
      </c>
      <c r="D373" s="148" t="s">
        <v>107</v>
      </c>
      <c r="E373" s="11">
        <v>7.0000000000000007E-2</v>
      </c>
      <c r="F373" s="11">
        <v>0.11</v>
      </c>
      <c r="G373" s="11">
        <v>0.11</v>
      </c>
      <c r="H373" s="11">
        <v>0.09</v>
      </c>
      <c r="I373" s="11">
        <v>0.1</v>
      </c>
      <c r="J373" s="148">
        <v>0.1</v>
      </c>
      <c r="K373" s="148">
        <v>0.239025987014295</v>
      </c>
      <c r="L373" s="11">
        <v>0.17</v>
      </c>
      <c r="M373" s="148" t="s">
        <v>108</v>
      </c>
      <c r="N373" s="11">
        <v>0.13</v>
      </c>
      <c r="O373" s="148" t="s">
        <v>108</v>
      </c>
      <c r="P373" s="148" t="s">
        <v>108</v>
      </c>
      <c r="Q373" s="15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48" t="s">
        <v>107</v>
      </c>
      <c r="E374" s="11">
        <v>0.08</v>
      </c>
      <c r="F374" s="11">
        <v>0.09</v>
      </c>
      <c r="G374" s="11">
        <v>0.13</v>
      </c>
      <c r="H374" s="11">
        <v>0.09</v>
      </c>
      <c r="I374" s="11">
        <v>0.08</v>
      </c>
      <c r="J374" s="148">
        <v>0.1</v>
      </c>
      <c r="K374" s="148">
        <v>0.23432252457992048</v>
      </c>
      <c r="L374" s="11">
        <v>0.16</v>
      </c>
      <c r="M374" s="148" t="s">
        <v>108</v>
      </c>
      <c r="N374" s="11">
        <v>0.14000000000000001</v>
      </c>
      <c r="O374" s="148" t="s">
        <v>108</v>
      </c>
      <c r="P374" s="148" t="s">
        <v>108</v>
      </c>
      <c r="Q374" s="15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0.11133333333333335</v>
      </c>
    </row>
    <row r="375" spans="1:65">
      <c r="A375" s="29"/>
      <c r="B375" s="19">
        <v>1</v>
      </c>
      <c r="C375" s="9">
        <v>5</v>
      </c>
      <c r="D375" s="148" t="s">
        <v>107</v>
      </c>
      <c r="E375" s="11">
        <v>0.08</v>
      </c>
      <c r="F375" s="11">
        <v>0.11</v>
      </c>
      <c r="G375" s="11">
        <v>0.1</v>
      </c>
      <c r="H375" s="11">
        <v>0.08</v>
      </c>
      <c r="I375" s="11">
        <v>0.11</v>
      </c>
      <c r="J375" s="148">
        <v>0.1</v>
      </c>
      <c r="K375" s="148">
        <v>0.23531003325621949</v>
      </c>
      <c r="L375" s="11">
        <v>0.16</v>
      </c>
      <c r="M375" s="148" t="s">
        <v>108</v>
      </c>
      <c r="N375" s="11">
        <v>0.14000000000000001</v>
      </c>
      <c r="O375" s="148" t="s">
        <v>108</v>
      </c>
      <c r="P375" s="148" t="s">
        <v>108</v>
      </c>
      <c r="Q375" s="15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88</v>
      </c>
    </row>
    <row r="376" spans="1:65">
      <c r="A376" s="29"/>
      <c r="B376" s="19">
        <v>1</v>
      </c>
      <c r="C376" s="9">
        <v>6</v>
      </c>
      <c r="D376" s="148" t="s">
        <v>107</v>
      </c>
      <c r="E376" s="11">
        <v>7.0000000000000007E-2</v>
      </c>
      <c r="F376" s="11">
        <v>0.11</v>
      </c>
      <c r="G376" s="11">
        <v>0.14000000000000001</v>
      </c>
      <c r="H376" s="11">
        <v>0.08</v>
      </c>
      <c r="I376" s="149">
        <v>0.14000000000000001</v>
      </c>
      <c r="J376" s="148">
        <v>0.1</v>
      </c>
      <c r="K376" s="148">
        <v>0.22843496723269499</v>
      </c>
      <c r="L376" s="11">
        <v>0.15</v>
      </c>
      <c r="M376" s="148" t="s">
        <v>108</v>
      </c>
      <c r="N376" s="11">
        <v>0.14000000000000001</v>
      </c>
      <c r="O376" s="148" t="s">
        <v>108</v>
      </c>
      <c r="P376" s="148" t="s">
        <v>108</v>
      </c>
      <c r="Q376" s="15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20" t="s">
        <v>271</v>
      </c>
      <c r="C377" s="12"/>
      <c r="D377" s="22" t="s">
        <v>770</v>
      </c>
      <c r="E377" s="22">
        <v>7.6666666666666675E-2</v>
      </c>
      <c r="F377" s="22">
        <v>0.105</v>
      </c>
      <c r="G377" s="22">
        <v>0.11833333333333333</v>
      </c>
      <c r="H377" s="22">
        <v>8.666666666666667E-2</v>
      </c>
      <c r="I377" s="22">
        <v>0.10500000000000002</v>
      </c>
      <c r="J377" s="22">
        <v>9.9999999999999992E-2</v>
      </c>
      <c r="K377" s="22">
        <v>0.2377669887376829</v>
      </c>
      <c r="L377" s="22">
        <v>0.14833333333333334</v>
      </c>
      <c r="M377" s="22" t="s">
        <v>770</v>
      </c>
      <c r="N377" s="22">
        <v>0.13666666666666669</v>
      </c>
      <c r="O377" s="22" t="s">
        <v>770</v>
      </c>
      <c r="P377" s="22" t="s">
        <v>770</v>
      </c>
      <c r="Q377" s="15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272</v>
      </c>
      <c r="C378" s="28"/>
      <c r="D378" s="11" t="s">
        <v>770</v>
      </c>
      <c r="E378" s="11">
        <v>7.5000000000000011E-2</v>
      </c>
      <c r="F378" s="11">
        <v>0.11</v>
      </c>
      <c r="G378" s="11">
        <v>0.11499999999999999</v>
      </c>
      <c r="H378" s="11">
        <v>0.09</v>
      </c>
      <c r="I378" s="11">
        <v>0.1</v>
      </c>
      <c r="J378" s="11">
        <v>0.1</v>
      </c>
      <c r="K378" s="11">
        <v>0.23481627891807</v>
      </c>
      <c r="L378" s="11">
        <v>0.155</v>
      </c>
      <c r="M378" s="11" t="s">
        <v>770</v>
      </c>
      <c r="N378" s="11">
        <v>0.14000000000000001</v>
      </c>
      <c r="O378" s="11" t="s">
        <v>770</v>
      </c>
      <c r="P378" s="11" t="s">
        <v>770</v>
      </c>
      <c r="Q378" s="15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273</v>
      </c>
      <c r="C379" s="28"/>
      <c r="D379" s="23" t="s">
        <v>770</v>
      </c>
      <c r="E379" s="23">
        <v>8.164965809277256E-3</v>
      </c>
      <c r="F379" s="23">
        <v>8.3666002653407581E-3</v>
      </c>
      <c r="G379" s="23">
        <v>1.4719601443879782E-2</v>
      </c>
      <c r="H379" s="23">
        <v>5.1639777949432199E-3</v>
      </c>
      <c r="I379" s="23">
        <v>1.9748417658131397E-2</v>
      </c>
      <c r="J379" s="23">
        <v>1.5202354861220293E-17</v>
      </c>
      <c r="K379" s="23">
        <v>1.5216659790228544E-2</v>
      </c>
      <c r="L379" s="23">
        <v>2.4832774042918761E-2</v>
      </c>
      <c r="M379" s="23" t="s">
        <v>770</v>
      </c>
      <c r="N379" s="23">
        <v>5.1639777949432277E-3</v>
      </c>
      <c r="O379" s="23" t="s">
        <v>770</v>
      </c>
      <c r="P379" s="23" t="s">
        <v>770</v>
      </c>
      <c r="Q379" s="15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87</v>
      </c>
      <c r="C380" s="28"/>
      <c r="D380" s="13" t="s">
        <v>770</v>
      </c>
      <c r="E380" s="13">
        <v>0.10649955403405116</v>
      </c>
      <c r="F380" s="13">
        <v>7.9681907288959603E-2</v>
      </c>
      <c r="G380" s="13">
        <v>0.12439099811729394</v>
      </c>
      <c r="H380" s="13">
        <v>5.9584359172421768E-2</v>
      </c>
      <c r="I380" s="13">
        <v>0.18808016817267995</v>
      </c>
      <c r="J380" s="13">
        <v>1.5202354861220294E-16</v>
      </c>
      <c r="K380" s="13">
        <v>6.3998202067556006E-2</v>
      </c>
      <c r="L380" s="13">
        <v>0.16741195983990176</v>
      </c>
      <c r="M380" s="13" t="s">
        <v>770</v>
      </c>
      <c r="N380" s="13">
        <v>3.7785203377633365E-2</v>
      </c>
      <c r="O380" s="13" t="s">
        <v>770</v>
      </c>
      <c r="P380" s="13" t="s">
        <v>770</v>
      </c>
      <c r="Q380" s="15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274</v>
      </c>
      <c r="C381" s="28"/>
      <c r="D381" s="13" t="s">
        <v>770</v>
      </c>
      <c r="E381" s="13">
        <v>-0.31137724550898205</v>
      </c>
      <c r="F381" s="13">
        <v>-5.688622754491035E-2</v>
      </c>
      <c r="G381" s="13">
        <v>6.2874251497005762E-2</v>
      </c>
      <c r="H381" s="13">
        <v>-0.22155688622754499</v>
      </c>
      <c r="I381" s="13">
        <v>-5.6886227544910128E-2</v>
      </c>
      <c r="J381" s="13">
        <v>-0.10179640718562899</v>
      </c>
      <c r="K381" s="13">
        <v>1.1356316353684091</v>
      </c>
      <c r="L381" s="13">
        <v>0.33233532934131715</v>
      </c>
      <c r="M381" s="13" t="s">
        <v>770</v>
      </c>
      <c r="N381" s="13">
        <v>0.22754491017964074</v>
      </c>
      <c r="O381" s="13" t="s">
        <v>770</v>
      </c>
      <c r="P381" s="13" t="s">
        <v>770</v>
      </c>
      <c r="Q381" s="15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45" t="s">
        <v>275</v>
      </c>
      <c r="C382" s="46"/>
      <c r="D382" s="44">
        <v>43.07</v>
      </c>
      <c r="E382" s="44">
        <v>0.51</v>
      </c>
      <c r="F382" s="44">
        <v>0</v>
      </c>
      <c r="G382" s="44">
        <v>0.24</v>
      </c>
      <c r="H382" s="44">
        <v>0.33</v>
      </c>
      <c r="I382" s="44">
        <v>0</v>
      </c>
      <c r="J382" s="44" t="s">
        <v>276</v>
      </c>
      <c r="K382" s="44">
        <v>2.39</v>
      </c>
      <c r="L382" s="44">
        <v>0.78</v>
      </c>
      <c r="M382" s="44">
        <v>0.99</v>
      </c>
      <c r="N382" s="44">
        <v>0.56999999999999995</v>
      </c>
      <c r="O382" s="44">
        <v>0.99</v>
      </c>
      <c r="P382" s="44">
        <v>0.99</v>
      </c>
      <c r="Q382" s="15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0" t="s">
        <v>340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BM383" s="55"/>
    </row>
    <row r="384" spans="1:65">
      <c r="BM384" s="55"/>
    </row>
    <row r="385" spans="1:65" ht="15">
      <c r="B385" s="8" t="s">
        <v>653</v>
      </c>
      <c r="BM385" s="27" t="s">
        <v>67</v>
      </c>
    </row>
    <row r="386" spans="1:65" ht="15">
      <c r="A386" s="24" t="s">
        <v>8</v>
      </c>
      <c r="B386" s="18" t="s">
        <v>114</v>
      </c>
      <c r="C386" s="15" t="s">
        <v>115</v>
      </c>
      <c r="D386" s="16" t="s">
        <v>240</v>
      </c>
      <c r="E386" s="17" t="s">
        <v>240</v>
      </c>
      <c r="F386" s="17" t="s">
        <v>240</v>
      </c>
      <c r="G386" s="17" t="s">
        <v>240</v>
      </c>
      <c r="H386" s="17" t="s">
        <v>240</v>
      </c>
      <c r="I386" s="17" t="s">
        <v>240</v>
      </c>
      <c r="J386" s="17" t="s">
        <v>240</v>
      </c>
      <c r="K386" s="17" t="s">
        <v>240</v>
      </c>
      <c r="L386" s="17" t="s">
        <v>240</v>
      </c>
      <c r="M386" s="17" t="s">
        <v>240</v>
      </c>
      <c r="N386" s="17" t="s">
        <v>240</v>
      </c>
      <c r="O386" s="17" t="s">
        <v>240</v>
      </c>
      <c r="P386" s="17" t="s">
        <v>240</v>
      </c>
      <c r="Q386" s="17" t="s">
        <v>240</v>
      </c>
      <c r="R386" s="17" t="s">
        <v>240</v>
      </c>
      <c r="S386" s="17" t="s">
        <v>240</v>
      </c>
      <c r="T386" s="15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241</v>
      </c>
      <c r="C387" s="9" t="s">
        <v>241</v>
      </c>
      <c r="D387" s="151" t="s">
        <v>243</v>
      </c>
      <c r="E387" s="152" t="s">
        <v>244</v>
      </c>
      <c r="F387" s="152" t="s">
        <v>245</v>
      </c>
      <c r="G387" s="152" t="s">
        <v>249</v>
      </c>
      <c r="H387" s="152" t="s">
        <v>250</v>
      </c>
      <c r="I387" s="152" t="s">
        <v>251</v>
      </c>
      <c r="J387" s="152" t="s">
        <v>252</v>
      </c>
      <c r="K387" s="152" t="s">
        <v>253</v>
      </c>
      <c r="L387" s="152" t="s">
        <v>256</v>
      </c>
      <c r="M387" s="152" t="s">
        <v>257</v>
      </c>
      <c r="N387" s="152" t="s">
        <v>259</v>
      </c>
      <c r="O387" s="152" t="s">
        <v>279</v>
      </c>
      <c r="P387" s="152" t="s">
        <v>308</v>
      </c>
      <c r="Q387" s="152" t="s">
        <v>280</v>
      </c>
      <c r="R387" s="152" t="s">
        <v>263</v>
      </c>
      <c r="S387" s="152" t="s">
        <v>281</v>
      </c>
      <c r="T387" s="15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282</v>
      </c>
      <c r="E388" s="11" t="s">
        <v>285</v>
      </c>
      <c r="F388" s="11" t="s">
        <v>285</v>
      </c>
      <c r="G388" s="11" t="s">
        <v>282</v>
      </c>
      <c r="H388" s="11" t="s">
        <v>282</v>
      </c>
      <c r="I388" s="11" t="s">
        <v>282</v>
      </c>
      <c r="J388" s="11" t="s">
        <v>282</v>
      </c>
      <c r="K388" s="11" t="s">
        <v>282</v>
      </c>
      <c r="L388" s="11" t="s">
        <v>285</v>
      </c>
      <c r="M388" s="11" t="s">
        <v>282</v>
      </c>
      <c r="N388" s="11" t="s">
        <v>285</v>
      </c>
      <c r="O388" s="11" t="s">
        <v>285</v>
      </c>
      <c r="P388" s="11" t="s">
        <v>282</v>
      </c>
      <c r="Q388" s="11" t="s">
        <v>282</v>
      </c>
      <c r="R388" s="11" t="s">
        <v>285</v>
      </c>
      <c r="S388" s="11" t="s">
        <v>285</v>
      </c>
      <c r="T388" s="15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 t="s">
        <v>331</v>
      </c>
      <c r="E389" s="25" t="s">
        <v>331</v>
      </c>
      <c r="F389" s="25" t="s">
        <v>331</v>
      </c>
      <c r="G389" s="25" t="s">
        <v>332</v>
      </c>
      <c r="H389" s="25" t="s">
        <v>332</v>
      </c>
      <c r="I389" s="25" t="s">
        <v>332</v>
      </c>
      <c r="J389" s="25" t="s">
        <v>332</v>
      </c>
      <c r="K389" s="25" t="s">
        <v>332</v>
      </c>
      <c r="L389" s="25" t="s">
        <v>333</v>
      </c>
      <c r="M389" s="25" t="s">
        <v>334</v>
      </c>
      <c r="N389" s="25" t="s">
        <v>334</v>
      </c>
      <c r="O389" s="25" t="s">
        <v>335</v>
      </c>
      <c r="P389" s="25" t="s">
        <v>333</v>
      </c>
      <c r="Q389" s="25" t="s">
        <v>332</v>
      </c>
      <c r="R389" s="25" t="s">
        <v>333</v>
      </c>
      <c r="S389" s="25" t="s">
        <v>332</v>
      </c>
      <c r="T389" s="15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1">
        <v>0.34</v>
      </c>
      <c r="E390" s="146">
        <v>0.38</v>
      </c>
      <c r="F390" s="21">
        <v>0.30104732341177087</v>
      </c>
      <c r="G390" s="21">
        <v>0.28999999999999998</v>
      </c>
      <c r="H390" s="21">
        <v>0.3</v>
      </c>
      <c r="I390" s="21">
        <v>0.31</v>
      </c>
      <c r="J390" s="21">
        <v>0.31</v>
      </c>
      <c r="K390" s="21">
        <v>0.31</v>
      </c>
      <c r="L390" s="21">
        <v>0.28999999999999998</v>
      </c>
      <c r="M390" s="21">
        <v>0.31790682980324686</v>
      </c>
      <c r="N390" s="21">
        <v>0.36</v>
      </c>
      <c r="O390" s="146">
        <v>0.44</v>
      </c>
      <c r="P390" s="146">
        <v>0.44</v>
      </c>
      <c r="Q390" s="21">
        <v>0.28999999999999998</v>
      </c>
      <c r="R390" s="21">
        <v>0.32</v>
      </c>
      <c r="S390" s="146">
        <v>0.3</v>
      </c>
      <c r="T390" s="15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0.36</v>
      </c>
      <c r="E391" s="148">
        <v>0.38</v>
      </c>
      <c r="F391" s="11">
        <v>0.28359769809513785</v>
      </c>
      <c r="G391" s="11">
        <v>0.31</v>
      </c>
      <c r="H391" s="11">
        <v>0.31</v>
      </c>
      <c r="I391" s="11">
        <v>0.28999999999999998</v>
      </c>
      <c r="J391" s="11">
        <v>0.3</v>
      </c>
      <c r="K391" s="11">
        <v>0.28999999999999998</v>
      </c>
      <c r="L391" s="11">
        <v>0.28000000000000003</v>
      </c>
      <c r="M391" s="11">
        <v>0.32409941502484474</v>
      </c>
      <c r="N391" s="11">
        <v>0.36</v>
      </c>
      <c r="O391" s="148">
        <v>0.48</v>
      </c>
      <c r="P391" s="148">
        <v>0.4</v>
      </c>
      <c r="Q391" s="11">
        <v>0.28999999999999998</v>
      </c>
      <c r="R391" s="11">
        <v>0.32</v>
      </c>
      <c r="S391" s="148">
        <v>0.3</v>
      </c>
      <c r="T391" s="15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29</v>
      </c>
    </row>
    <row r="392" spans="1:65">
      <c r="A392" s="29"/>
      <c r="B392" s="19">
        <v>1</v>
      </c>
      <c r="C392" s="9">
        <v>3</v>
      </c>
      <c r="D392" s="11">
        <v>0.35</v>
      </c>
      <c r="E392" s="148">
        <v>0.38</v>
      </c>
      <c r="F392" s="11">
        <v>0.29640053865122984</v>
      </c>
      <c r="G392" s="11">
        <v>0.27</v>
      </c>
      <c r="H392" s="11">
        <v>0.3</v>
      </c>
      <c r="I392" s="11">
        <v>0.31</v>
      </c>
      <c r="J392" s="11">
        <v>0.31</v>
      </c>
      <c r="K392" s="11">
        <v>0.28000000000000003</v>
      </c>
      <c r="L392" s="11">
        <v>0.28999999999999998</v>
      </c>
      <c r="M392" s="11">
        <v>0.30833480364665156</v>
      </c>
      <c r="N392" s="11">
        <v>0.33</v>
      </c>
      <c r="O392" s="148">
        <v>0.5</v>
      </c>
      <c r="P392" s="148">
        <v>0.4</v>
      </c>
      <c r="Q392" s="11">
        <v>0.32</v>
      </c>
      <c r="R392" s="11">
        <v>0.31</v>
      </c>
      <c r="S392" s="148">
        <v>0.3</v>
      </c>
      <c r="T392" s="15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0.35</v>
      </c>
      <c r="E393" s="148">
        <v>0.38</v>
      </c>
      <c r="F393" s="11">
        <v>0.30249269810562185</v>
      </c>
      <c r="G393" s="11">
        <v>0.28999999999999998</v>
      </c>
      <c r="H393" s="11">
        <v>0.3</v>
      </c>
      <c r="I393" s="11">
        <v>0.3</v>
      </c>
      <c r="J393" s="11">
        <v>0.3</v>
      </c>
      <c r="K393" s="11">
        <v>0.28999999999999998</v>
      </c>
      <c r="L393" s="11">
        <v>0.26</v>
      </c>
      <c r="M393" s="11">
        <v>0.33238621121824863</v>
      </c>
      <c r="N393" s="11">
        <v>0.35</v>
      </c>
      <c r="O393" s="148">
        <v>0.48</v>
      </c>
      <c r="P393" s="148">
        <v>0.44</v>
      </c>
      <c r="Q393" s="11">
        <v>0.32</v>
      </c>
      <c r="R393" s="11">
        <v>0.32</v>
      </c>
      <c r="S393" s="148">
        <v>0.3</v>
      </c>
      <c r="T393" s="15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0.30976737939612337</v>
      </c>
    </row>
    <row r="394" spans="1:65">
      <c r="A394" s="29"/>
      <c r="B394" s="19">
        <v>1</v>
      </c>
      <c r="C394" s="9">
        <v>5</v>
      </c>
      <c r="D394" s="11">
        <v>0.35</v>
      </c>
      <c r="E394" s="148">
        <v>0.39</v>
      </c>
      <c r="F394" s="11">
        <v>0.29129121315894885</v>
      </c>
      <c r="G394" s="11">
        <v>0.28000000000000003</v>
      </c>
      <c r="H394" s="11">
        <v>0.3</v>
      </c>
      <c r="I394" s="11">
        <v>0.31</v>
      </c>
      <c r="J394" s="11">
        <v>0.31</v>
      </c>
      <c r="K394" s="11">
        <v>0.28999999999999998</v>
      </c>
      <c r="L394" s="11">
        <v>0.28000000000000003</v>
      </c>
      <c r="M394" s="11">
        <v>0.31879116811002256</v>
      </c>
      <c r="N394" s="11">
        <v>0.34</v>
      </c>
      <c r="O394" s="148">
        <v>0.48</v>
      </c>
      <c r="P394" s="148">
        <v>0.39</v>
      </c>
      <c r="Q394" s="11">
        <v>0.31</v>
      </c>
      <c r="R394" s="11">
        <v>0.32</v>
      </c>
      <c r="S394" s="148">
        <v>0.3</v>
      </c>
      <c r="T394" s="15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89</v>
      </c>
    </row>
    <row r="395" spans="1:65">
      <c r="A395" s="29"/>
      <c r="B395" s="19">
        <v>1</v>
      </c>
      <c r="C395" s="9">
        <v>6</v>
      </c>
      <c r="D395" s="11">
        <v>0.36</v>
      </c>
      <c r="E395" s="148">
        <v>0.38</v>
      </c>
      <c r="F395" s="11">
        <v>0.28159448649130497</v>
      </c>
      <c r="G395" s="11">
        <v>0.28999999999999998</v>
      </c>
      <c r="H395" s="149">
        <v>0.34</v>
      </c>
      <c r="I395" s="11">
        <v>0.32</v>
      </c>
      <c r="J395" s="11">
        <v>0.28000000000000003</v>
      </c>
      <c r="K395" s="11">
        <v>0.31</v>
      </c>
      <c r="L395" s="11">
        <v>0.28000000000000003</v>
      </c>
      <c r="M395" s="11">
        <v>0.33330893080385504</v>
      </c>
      <c r="N395" s="11">
        <v>0.36</v>
      </c>
      <c r="O395" s="148">
        <v>0.46</v>
      </c>
      <c r="P395" s="148">
        <v>0.43</v>
      </c>
      <c r="Q395" s="11">
        <v>0.32</v>
      </c>
      <c r="R395" s="11">
        <v>0.32</v>
      </c>
      <c r="S395" s="148">
        <v>0.4</v>
      </c>
      <c r="T395" s="15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20" t="s">
        <v>271</v>
      </c>
      <c r="C396" s="12"/>
      <c r="D396" s="22">
        <v>0.35166666666666663</v>
      </c>
      <c r="E396" s="22">
        <v>0.38166666666666665</v>
      </c>
      <c r="F396" s="22">
        <v>0.2927373263190024</v>
      </c>
      <c r="G396" s="22">
        <v>0.28833333333333333</v>
      </c>
      <c r="H396" s="22">
        <v>0.30833333333333335</v>
      </c>
      <c r="I396" s="22">
        <v>0.3066666666666667</v>
      </c>
      <c r="J396" s="22">
        <v>0.30166666666666669</v>
      </c>
      <c r="K396" s="22">
        <v>0.29499999999999998</v>
      </c>
      <c r="L396" s="22">
        <v>0.28000000000000003</v>
      </c>
      <c r="M396" s="22">
        <v>0.32247122643447829</v>
      </c>
      <c r="N396" s="22">
        <v>0.35000000000000003</v>
      </c>
      <c r="O396" s="22">
        <v>0.47333333333333333</v>
      </c>
      <c r="P396" s="22">
        <v>0.41666666666666674</v>
      </c>
      <c r="Q396" s="22">
        <v>0.30833333333333335</v>
      </c>
      <c r="R396" s="22">
        <v>0.31833333333333336</v>
      </c>
      <c r="S396" s="22">
        <v>0.31666666666666665</v>
      </c>
      <c r="T396" s="15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272</v>
      </c>
      <c r="C397" s="28"/>
      <c r="D397" s="11">
        <v>0.35</v>
      </c>
      <c r="E397" s="11">
        <v>0.38</v>
      </c>
      <c r="F397" s="11">
        <v>0.29384587590508937</v>
      </c>
      <c r="G397" s="11">
        <v>0.28999999999999998</v>
      </c>
      <c r="H397" s="11">
        <v>0.3</v>
      </c>
      <c r="I397" s="11">
        <v>0.31</v>
      </c>
      <c r="J397" s="11">
        <v>0.30499999999999999</v>
      </c>
      <c r="K397" s="11">
        <v>0.28999999999999998</v>
      </c>
      <c r="L397" s="11">
        <v>0.28000000000000003</v>
      </c>
      <c r="M397" s="11">
        <v>0.32144529156743362</v>
      </c>
      <c r="N397" s="11">
        <v>0.35499999999999998</v>
      </c>
      <c r="O397" s="11">
        <v>0.48</v>
      </c>
      <c r="P397" s="11">
        <v>0.41500000000000004</v>
      </c>
      <c r="Q397" s="11">
        <v>0.315</v>
      </c>
      <c r="R397" s="11">
        <v>0.32</v>
      </c>
      <c r="S397" s="11">
        <v>0.3</v>
      </c>
      <c r="T397" s="15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273</v>
      </c>
      <c r="C398" s="28"/>
      <c r="D398" s="23">
        <v>7.5277265270908E-3</v>
      </c>
      <c r="E398" s="23">
        <v>4.0824829046386332E-3</v>
      </c>
      <c r="F398" s="23">
        <v>8.8026062247022717E-3</v>
      </c>
      <c r="G398" s="23">
        <v>1.3291601358251246E-2</v>
      </c>
      <c r="H398" s="23">
        <v>1.6020819787597236E-2</v>
      </c>
      <c r="I398" s="23">
        <v>1.0327955589886454E-2</v>
      </c>
      <c r="J398" s="23">
        <v>1.1690451944500111E-2</v>
      </c>
      <c r="K398" s="23">
        <v>1.2247448713915888E-2</v>
      </c>
      <c r="L398" s="23">
        <v>1.0954451150103312E-2</v>
      </c>
      <c r="M398" s="23">
        <v>9.5145021147823011E-3</v>
      </c>
      <c r="N398" s="23">
        <v>1.2649110640673502E-2</v>
      </c>
      <c r="O398" s="23">
        <v>2.0655911179772883E-2</v>
      </c>
      <c r="P398" s="23">
        <v>2.2509257354845501E-2</v>
      </c>
      <c r="Q398" s="23">
        <v>1.4719601443879758E-2</v>
      </c>
      <c r="R398" s="23">
        <v>4.0824829046386332E-3</v>
      </c>
      <c r="S398" s="23">
        <v>4.0824829046386228E-2</v>
      </c>
      <c r="T398" s="207"/>
      <c r="U398" s="208"/>
      <c r="V398" s="208"/>
      <c r="W398" s="208"/>
      <c r="X398" s="208"/>
      <c r="Y398" s="208"/>
      <c r="Z398" s="208"/>
      <c r="AA398" s="208"/>
      <c r="AB398" s="208"/>
      <c r="AC398" s="208"/>
      <c r="AD398" s="208"/>
      <c r="AE398" s="208"/>
      <c r="AF398" s="208"/>
      <c r="AG398" s="208"/>
      <c r="AH398" s="208"/>
      <c r="AI398" s="208"/>
      <c r="AJ398" s="208"/>
      <c r="AK398" s="208"/>
      <c r="AL398" s="208"/>
      <c r="AM398" s="208"/>
      <c r="AN398" s="208"/>
      <c r="AO398" s="208"/>
      <c r="AP398" s="208"/>
      <c r="AQ398" s="208"/>
      <c r="AR398" s="208"/>
      <c r="AS398" s="208"/>
      <c r="AT398" s="208"/>
      <c r="AU398" s="208"/>
      <c r="AV398" s="208"/>
      <c r="AW398" s="208"/>
      <c r="AX398" s="208"/>
      <c r="AY398" s="208"/>
      <c r="AZ398" s="208"/>
      <c r="BA398" s="208"/>
      <c r="BB398" s="208"/>
      <c r="BC398" s="208"/>
      <c r="BD398" s="208"/>
      <c r="BE398" s="208"/>
      <c r="BF398" s="208"/>
      <c r="BG398" s="208"/>
      <c r="BH398" s="208"/>
      <c r="BI398" s="208"/>
      <c r="BJ398" s="208"/>
      <c r="BK398" s="208"/>
      <c r="BL398" s="208"/>
      <c r="BM398" s="56"/>
    </row>
    <row r="399" spans="1:65">
      <c r="A399" s="29"/>
      <c r="B399" s="3" t="s">
        <v>87</v>
      </c>
      <c r="C399" s="28"/>
      <c r="D399" s="13">
        <v>2.1405857423007015E-2</v>
      </c>
      <c r="E399" s="13">
        <v>1.0696461758878515E-2</v>
      </c>
      <c r="F399" s="13">
        <v>3.0069982312777823E-2</v>
      </c>
      <c r="G399" s="13">
        <v>4.6098039392778893E-2</v>
      </c>
      <c r="H399" s="13">
        <v>5.1959415527342387E-2</v>
      </c>
      <c r="I399" s="13">
        <v>3.367811605397756E-2</v>
      </c>
      <c r="J399" s="13">
        <v>3.8752879374033516E-2</v>
      </c>
      <c r="K399" s="13">
        <v>4.1516775301409792E-2</v>
      </c>
      <c r="L399" s="13">
        <v>3.9123039821797538E-2</v>
      </c>
      <c r="M399" s="13">
        <v>2.9504964582368769E-2</v>
      </c>
      <c r="N399" s="13">
        <v>3.6140316116210006E-2</v>
      </c>
      <c r="O399" s="13">
        <v>4.3639248971351165E-2</v>
      </c>
      <c r="P399" s="13">
        <v>5.4022217651629192E-2</v>
      </c>
      <c r="Q399" s="13">
        <v>4.7739247926096511E-2</v>
      </c>
      <c r="R399" s="13">
        <v>1.2824553627137067E-2</v>
      </c>
      <c r="S399" s="13">
        <v>0.12892051277806177</v>
      </c>
      <c r="T399" s="15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274</v>
      </c>
      <c r="C400" s="28"/>
      <c r="D400" s="13">
        <v>0.13526048918457434</v>
      </c>
      <c r="E400" s="13">
        <v>0.23210735556050954</v>
      </c>
      <c r="F400" s="13">
        <v>-5.4976909157833931E-2</v>
      </c>
      <c r="G400" s="13">
        <v>-6.9194006497955596E-2</v>
      </c>
      <c r="H400" s="13">
        <v>-4.6294289139986455E-3</v>
      </c>
      <c r="I400" s="13">
        <v>-1.0009810379328354E-2</v>
      </c>
      <c r="J400" s="13">
        <v>-2.6150954775317592E-2</v>
      </c>
      <c r="K400" s="13">
        <v>-4.7672480636636649E-2</v>
      </c>
      <c r="L400" s="13">
        <v>-9.609591382460414E-2</v>
      </c>
      <c r="M400" s="13">
        <v>4.1010925886129312E-2</v>
      </c>
      <c r="N400" s="13">
        <v>0.12988010771924485</v>
      </c>
      <c r="O400" s="13">
        <v>0.52802833615364508</v>
      </c>
      <c r="P400" s="13">
        <v>0.34509536633243432</v>
      </c>
      <c r="Q400" s="13">
        <v>-4.6294289139986455E-3</v>
      </c>
      <c r="R400" s="13">
        <v>2.7652859877979719E-2</v>
      </c>
      <c r="S400" s="13">
        <v>2.2272478412649788E-2</v>
      </c>
      <c r="T400" s="15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45" t="s">
        <v>275</v>
      </c>
      <c r="C401" s="46"/>
      <c r="D401" s="44">
        <v>1.87</v>
      </c>
      <c r="E401" s="44">
        <v>3.17</v>
      </c>
      <c r="F401" s="44">
        <v>0.67</v>
      </c>
      <c r="G401" s="44">
        <v>0.86</v>
      </c>
      <c r="H401" s="44">
        <v>0</v>
      </c>
      <c r="I401" s="44">
        <v>7.0000000000000007E-2</v>
      </c>
      <c r="J401" s="44">
        <v>0.28999999999999998</v>
      </c>
      <c r="K401" s="44">
        <v>0.57999999999999996</v>
      </c>
      <c r="L401" s="44">
        <v>1.23</v>
      </c>
      <c r="M401" s="44">
        <v>0.61</v>
      </c>
      <c r="N401" s="44">
        <v>1.8</v>
      </c>
      <c r="O401" s="44">
        <v>7.13</v>
      </c>
      <c r="P401" s="44">
        <v>4.68</v>
      </c>
      <c r="Q401" s="44">
        <v>0</v>
      </c>
      <c r="R401" s="44">
        <v>0.43</v>
      </c>
      <c r="S401" s="44" t="s">
        <v>276</v>
      </c>
      <c r="T401" s="15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0" t="s">
        <v>341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BM402" s="55"/>
    </row>
    <row r="403" spans="1:65">
      <c r="BM403" s="55"/>
    </row>
    <row r="404" spans="1:65" ht="15">
      <c r="B404" s="8" t="s">
        <v>654</v>
      </c>
      <c r="BM404" s="27" t="s">
        <v>278</v>
      </c>
    </row>
    <row r="405" spans="1:65" ht="15">
      <c r="A405" s="24" t="s">
        <v>53</v>
      </c>
      <c r="B405" s="18" t="s">
        <v>114</v>
      </c>
      <c r="C405" s="15" t="s">
        <v>115</v>
      </c>
      <c r="D405" s="16" t="s">
        <v>240</v>
      </c>
      <c r="E405" s="17" t="s">
        <v>240</v>
      </c>
      <c r="F405" s="17" t="s">
        <v>240</v>
      </c>
      <c r="G405" s="17" t="s">
        <v>240</v>
      </c>
      <c r="H405" s="17" t="s">
        <v>240</v>
      </c>
      <c r="I405" s="17" t="s">
        <v>240</v>
      </c>
      <c r="J405" s="17" t="s">
        <v>240</v>
      </c>
      <c r="K405" s="17" t="s">
        <v>240</v>
      </c>
      <c r="L405" s="17" t="s">
        <v>240</v>
      </c>
      <c r="M405" s="17" t="s">
        <v>240</v>
      </c>
      <c r="N405" s="17" t="s">
        <v>240</v>
      </c>
      <c r="O405" s="17" t="s">
        <v>240</v>
      </c>
      <c r="P405" s="17" t="s">
        <v>240</v>
      </c>
      <c r="Q405" s="17" t="s">
        <v>240</v>
      </c>
      <c r="R405" s="17" t="s">
        <v>240</v>
      </c>
      <c r="S405" s="17" t="s">
        <v>240</v>
      </c>
      <c r="T405" s="17" t="s">
        <v>240</v>
      </c>
      <c r="U405" s="17" t="s">
        <v>240</v>
      </c>
      <c r="V405" s="17" t="s">
        <v>240</v>
      </c>
      <c r="W405" s="17" t="s">
        <v>240</v>
      </c>
      <c r="X405" s="17" t="s">
        <v>240</v>
      </c>
      <c r="Y405" s="17" t="s">
        <v>240</v>
      </c>
      <c r="Z405" s="15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 t="s">
        <v>241</v>
      </c>
      <c r="C406" s="9" t="s">
        <v>241</v>
      </c>
      <c r="D406" s="151" t="s">
        <v>245</v>
      </c>
      <c r="E406" s="152" t="s">
        <v>246</v>
      </c>
      <c r="F406" s="152" t="s">
        <v>248</v>
      </c>
      <c r="G406" s="152" t="s">
        <v>249</v>
      </c>
      <c r="H406" s="152" t="s">
        <v>250</v>
      </c>
      <c r="I406" s="152" t="s">
        <v>251</v>
      </c>
      <c r="J406" s="152" t="s">
        <v>252</v>
      </c>
      <c r="K406" s="152" t="s">
        <v>253</v>
      </c>
      <c r="L406" s="152" t="s">
        <v>254</v>
      </c>
      <c r="M406" s="152" t="s">
        <v>255</v>
      </c>
      <c r="N406" s="152" t="s">
        <v>256</v>
      </c>
      <c r="O406" s="152" t="s">
        <v>257</v>
      </c>
      <c r="P406" s="152" t="s">
        <v>258</v>
      </c>
      <c r="Q406" s="152" t="s">
        <v>261</v>
      </c>
      <c r="R406" s="152" t="s">
        <v>279</v>
      </c>
      <c r="S406" s="152" t="s">
        <v>308</v>
      </c>
      <c r="T406" s="152" t="s">
        <v>280</v>
      </c>
      <c r="U406" s="152" t="s">
        <v>262</v>
      </c>
      <c r="V406" s="152" t="s">
        <v>263</v>
      </c>
      <c r="W406" s="152" t="s">
        <v>281</v>
      </c>
      <c r="X406" s="152" t="s">
        <v>264</v>
      </c>
      <c r="Y406" s="152" t="s">
        <v>265</v>
      </c>
      <c r="Z406" s="15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s">
        <v>3</v>
      </c>
    </row>
    <row r="407" spans="1:65">
      <c r="A407" s="29"/>
      <c r="B407" s="19"/>
      <c r="C407" s="9"/>
      <c r="D407" s="10" t="s">
        <v>285</v>
      </c>
      <c r="E407" s="11" t="s">
        <v>282</v>
      </c>
      <c r="F407" s="11" t="s">
        <v>284</v>
      </c>
      <c r="G407" s="11" t="s">
        <v>282</v>
      </c>
      <c r="H407" s="11" t="s">
        <v>282</v>
      </c>
      <c r="I407" s="11" t="s">
        <v>282</v>
      </c>
      <c r="J407" s="11" t="s">
        <v>282</v>
      </c>
      <c r="K407" s="11" t="s">
        <v>282</v>
      </c>
      <c r="L407" s="11" t="s">
        <v>282</v>
      </c>
      <c r="M407" s="11" t="s">
        <v>284</v>
      </c>
      <c r="N407" s="11" t="s">
        <v>285</v>
      </c>
      <c r="O407" s="11" t="s">
        <v>282</v>
      </c>
      <c r="P407" s="11" t="s">
        <v>284</v>
      </c>
      <c r="Q407" s="11" t="s">
        <v>285</v>
      </c>
      <c r="R407" s="11" t="s">
        <v>285</v>
      </c>
      <c r="S407" s="11" t="s">
        <v>282</v>
      </c>
      <c r="T407" s="11" t="s">
        <v>282</v>
      </c>
      <c r="U407" s="11" t="s">
        <v>285</v>
      </c>
      <c r="V407" s="11" t="s">
        <v>285</v>
      </c>
      <c r="W407" s="11" t="s">
        <v>285</v>
      </c>
      <c r="X407" s="11" t="s">
        <v>285</v>
      </c>
      <c r="Y407" s="11" t="s">
        <v>282</v>
      </c>
      <c r="Z407" s="15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9"/>
      <c r="C408" s="9"/>
      <c r="D408" s="25" t="s">
        <v>331</v>
      </c>
      <c r="E408" s="25" t="s">
        <v>332</v>
      </c>
      <c r="F408" s="25" t="s">
        <v>333</v>
      </c>
      <c r="G408" s="25" t="s">
        <v>332</v>
      </c>
      <c r="H408" s="25" t="s">
        <v>332</v>
      </c>
      <c r="I408" s="25" t="s">
        <v>332</v>
      </c>
      <c r="J408" s="25" t="s">
        <v>332</v>
      </c>
      <c r="K408" s="25" t="s">
        <v>332</v>
      </c>
      <c r="L408" s="25" t="s">
        <v>333</v>
      </c>
      <c r="M408" s="25" t="s">
        <v>332</v>
      </c>
      <c r="N408" s="25" t="s">
        <v>333</v>
      </c>
      <c r="O408" s="25" t="s">
        <v>334</v>
      </c>
      <c r="P408" s="25" t="s">
        <v>333</v>
      </c>
      <c r="Q408" s="25" t="s">
        <v>334</v>
      </c>
      <c r="R408" s="25" t="s">
        <v>335</v>
      </c>
      <c r="S408" s="25" t="s">
        <v>333</v>
      </c>
      <c r="T408" s="25" t="s">
        <v>332</v>
      </c>
      <c r="U408" s="25" t="s">
        <v>333</v>
      </c>
      <c r="V408" s="25" t="s">
        <v>333</v>
      </c>
      <c r="W408" s="25" t="s">
        <v>332</v>
      </c>
      <c r="X408" s="25" t="s">
        <v>332</v>
      </c>
      <c r="Y408" s="25" t="s">
        <v>119</v>
      </c>
      <c r="Z408" s="15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8">
        <v>1</v>
      </c>
      <c r="C409" s="14">
        <v>1</v>
      </c>
      <c r="D409" s="205" t="s">
        <v>317</v>
      </c>
      <c r="E409" s="205" t="s">
        <v>342</v>
      </c>
      <c r="F409" s="205" t="s">
        <v>107</v>
      </c>
      <c r="G409" s="204">
        <v>0.01</v>
      </c>
      <c r="H409" s="204">
        <v>0.03</v>
      </c>
      <c r="I409" s="204">
        <v>0.01</v>
      </c>
      <c r="J409" s="204">
        <v>0.01</v>
      </c>
      <c r="K409" s="205" t="s">
        <v>109</v>
      </c>
      <c r="L409" s="204">
        <v>0.01</v>
      </c>
      <c r="M409" s="205" t="s">
        <v>105</v>
      </c>
      <c r="N409" s="204">
        <v>0.02</v>
      </c>
      <c r="O409" s="205" t="s">
        <v>105</v>
      </c>
      <c r="P409" s="205" t="s">
        <v>105</v>
      </c>
      <c r="Q409" s="205" t="s">
        <v>106</v>
      </c>
      <c r="R409" s="205" t="s">
        <v>109</v>
      </c>
      <c r="S409" s="205">
        <v>0.19</v>
      </c>
      <c r="T409" s="205">
        <v>0.04</v>
      </c>
      <c r="U409" s="205" t="s">
        <v>109</v>
      </c>
      <c r="V409" s="205" t="s">
        <v>108</v>
      </c>
      <c r="W409" s="205" t="s">
        <v>109</v>
      </c>
      <c r="X409" s="204">
        <v>0.01</v>
      </c>
      <c r="Y409" s="205" t="s">
        <v>342</v>
      </c>
      <c r="Z409" s="207"/>
      <c r="AA409" s="208"/>
      <c r="AB409" s="208"/>
      <c r="AC409" s="208"/>
      <c r="AD409" s="208"/>
      <c r="AE409" s="208"/>
      <c r="AF409" s="208"/>
      <c r="AG409" s="208"/>
      <c r="AH409" s="208"/>
      <c r="AI409" s="208"/>
      <c r="AJ409" s="208"/>
      <c r="AK409" s="208"/>
      <c r="AL409" s="208"/>
      <c r="AM409" s="208"/>
      <c r="AN409" s="208"/>
      <c r="AO409" s="208"/>
      <c r="AP409" s="208"/>
      <c r="AQ409" s="208"/>
      <c r="AR409" s="208"/>
      <c r="AS409" s="208"/>
      <c r="AT409" s="208"/>
      <c r="AU409" s="208"/>
      <c r="AV409" s="208"/>
      <c r="AW409" s="208"/>
      <c r="AX409" s="208"/>
      <c r="AY409" s="208"/>
      <c r="AZ409" s="208"/>
      <c r="BA409" s="208"/>
      <c r="BB409" s="208"/>
      <c r="BC409" s="208"/>
      <c r="BD409" s="208"/>
      <c r="BE409" s="208"/>
      <c r="BF409" s="208"/>
      <c r="BG409" s="208"/>
      <c r="BH409" s="208"/>
      <c r="BI409" s="208"/>
      <c r="BJ409" s="208"/>
      <c r="BK409" s="208"/>
      <c r="BL409" s="208"/>
      <c r="BM409" s="209">
        <v>1</v>
      </c>
    </row>
    <row r="410" spans="1:65">
      <c r="A410" s="29"/>
      <c r="B410" s="19">
        <v>1</v>
      </c>
      <c r="C410" s="9">
        <v>2</v>
      </c>
      <c r="D410" s="211" t="s">
        <v>317</v>
      </c>
      <c r="E410" s="211" t="s">
        <v>342</v>
      </c>
      <c r="F410" s="211" t="s">
        <v>107</v>
      </c>
      <c r="G410" s="23">
        <v>0.01</v>
      </c>
      <c r="H410" s="23">
        <v>0.03</v>
      </c>
      <c r="I410" s="23">
        <v>0.02</v>
      </c>
      <c r="J410" s="23">
        <v>0.01</v>
      </c>
      <c r="K410" s="211" t="s">
        <v>109</v>
      </c>
      <c r="L410" s="23">
        <v>0.02</v>
      </c>
      <c r="M410" s="211" t="s">
        <v>105</v>
      </c>
      <c r="N410" s="23">
        <v>0.02</v>
      </c>
      <c r="O410" s="211" t="s">
        <v>105</v>
      </c>
      <c r="P410" s="211" t="s">
        <v>105</v>
      </c>
      <c r="Q410" s="211" t="s">
        <v>106</v>
      </c>
      <c r="R410" s="23">
        <v>0.02</v>
      </c>
      <c r="S410" s="211">
        <v>0.12</v>
      </c>
      <c r="T410" s="211">
        <v>0.04</v>
      </c>
      <c r="U410" s="211" t="s">
        <v>109</v>
      </c>
      <c r="V410" s="211" t="s">
        <v>108</v>
      </c>
      <c r="W410" s="23">
        <v>0.02</v>
      </c>
      <c r="X410" s="23">
        <v>0.03</v>
      </c>
      <c r="Y410" s="23">
        <v>8.0000000000000002E-3</v>
      </c>
      <c r="Z410" s="207"/>
      <c r="AA410" s="208"/>
      <c r="AB410" s="208"/>
      <c r="AC410" s="208"/>
      <c r="AD410" s="208"/>
      <c r="AE410" s="208"/>
      <c r="AF410" s="208"/>
      <c r="AG410" s="208"/>
      <c r="AH410" s="208"/>
      <c r="AI410" s="208"/>
      <c r="AJ410" s="208"/>
      <c r="AK410" s="208"/>
      <c r="AL410" s="208"/>
      <c r="AM410" s="208"/>
      <c r="AN410" s="208"/>
      <c r="AO410" s="208"/>
      <c r="AP410" s="208"/>
      <c r="AQ410" s="208"/>
      <c r="AR410" s="208"/>
      <c r="AS410" s="208"/>
      <c r="AT410" s="208"/>
      <c r="AU410" s="208"/>
      <c r="AV410" s="208"/>
      <c r="AW410" s="208"/>
      <c r="AX410" s="208"/>
      <c r="AY410" s="208"/>
      <c r="AZ410" s="208"/>
      <c r="BA410" s="208"/>
      <c r="BB410" s="208"/>
      <c r="BC410" s="208"/>
      <c r="BD410" s="208"/>
      <c r="BE410" s="208"/>
      <c r="BF410" s="208"/>
      <c r="BG410" s="208"/>
      <c r="BH410" s="208"/>
      <c r="BI410" s="208"/>
      <c r="BJ410" s="208"/>
      <c r="BK410" s="208"/>
      <c r="BL410" s="208"/>
      <c r="BM410" s="209">
        <v>37</v>
      </c>
    </row>
    <row r="411" spans="1:65">
      <c r="A411" s="29"/>
      <c r="B411" s="19">
        <v>1</v>
      </c>
      <c r="C411" s="9">
        <v>3</v>
      </c>
      <c r="D411" s="211" t="s">
        <v>317</v>
      </c>
      <c r="E411" s="211" t="s">
        <v>342</v>
      </c>
      <c r="F411" s="211" t="s">
        <v>107</v>
      </c>
      <c r="G411" s="211" t="s">
        <v>109</v>
      </c>
      <c r="H411" s="23">
        <v>0.03</v>
      </c>
      <c r="I411" s="23">
        <v>0.01</v>
      </c>
      <c r="J411" s="23">
        <v>0.02</v>
      </c>
      <c r="K411" s="211" t="s">
        <v>109</v>
      </c>
      <c r="L411" s="23">
        <v>0.02</v>
      </c>
      <c r="M411" s="211" t="s">
        <v>105</v>
      </c>
      <c r="N411" s="23">
        <v>0.01</v>
      </c>
      <c r="O411" s="211" t="s">
        <v>105</v>
      </c>
      <c r="P411" s="211" t="s">
        <v>105</v>
      </c>
      <c r="Q411" s="211" t="s">
        <v>106</v>
      </c>
      <c r="R411" s="23">
        <v>0.02</v>
      </c>
      <c r="S411" s="211">
        <v>0.19</v>
      </c>
      <c r="T411" s="211">
        <v>0.04</v>
      </c>
      <c r="U411" s="211" t="s">
        <v>109</v>
      </c>
      <c r="V411" s="211" t="s">
        <v>108</v>
      </c>
      <c r="W411" s="23">
        <v>0.02</v>
      </c>
      <c r="X411" s="23">
        <v>0.02</v>
      </c>
      <c r="Y411" s="211" t="s">
        <v>342</v>
      </c>
      <c r="Z411" s="207"/>
      <c r="AA411" s="208"/>
      <c r="AB411" s="208"/>
      <c r="AC411" s="208"/>
      <c r="AD411" s="208"/>
      <c r="AE411" s="208"/>
      <c r="AF411" s="208"/>
      <c r="AG411" s="208"/>
      <c r="AH411" s="208"/>
      <c r="AI411" s="208"/>
      <c r="AJ411" s="208"/>
      <c r="AK411" s="208"/>
      <c r="AL411" s="208"/>
      <c r="AM411" s="208"/>
      <c r="AN411" s="208"/>
      <c r="AO411" s="208"/>
      <c r="AP411" s="208"/>
      <c r="AQ411" s="208"/>
      <c r="AR411" s="208"/>
      <c r="AS411" s="208"/>
      <c r="AT411" s="208"/>
      <c r="AU411" s="208"/>
      <c r="AV411" s="208"/>
      <c r="AW411" s="208"/>
      <c r="AX411" s="208"/>
      <c r="AY411" s="208"/>
      <c r="AZ411" s="208"/>
      <c r="BA411" s="208"/>
      <c r="BB411" s="208"/>
      <c r="BC411" s="208"/>
      <c r="BD411" s="208"/>
      <c r="BE411" s="208"/>
      <c r="BF411" s="208"/>
      <c r="BG411" s="208"/>
      <c r="BH411" s="208"/>
      <c r="BI411" s="208"/>
      <c r="BJ411" s="208"/>
      <c r="BK411" s="208"/>
      <c r="BL411" s="208"/>
      <c r="BM411" s="209">
        <v>16</v>
      </c>
    </row>
    <row r="412" spans="1:65">
      <c r="A412" s="29"/>
      <c r="B412" s="19">
        <v>1</v>
      </c>
      <c r="C412" s="9">
        <v>4</v>
      </c>
      <c r="D412" s="211" t="s">
        <v>317</v>
      </c>
      <c r="E412" s="211" t="s">
        <v>342</v>
      </c>
      <c r="F412" s="211" t="s">
        <v>107</v>
      </c>
      <c r="G412" s="23">
        <v>0.01</v>
      </c>
      <c r="H412" s="23">
        <v>0.03</v>
      </c>
      <c r="I412" s="23">
        <v>0.01</v>
      </c>
      <c r="J412" s="23">
        <v>0.02</v>
      </c>
      <c r="K412" s="211" t="s">
        <v>109</v>
      </c>
      <c r="L412" s="23">
        <v>0.02</v>
      </c>
      <c r="M412" s="211" t="s">
        <v>105</v>
      </c>
      <c r="N412" s="23">
        <v>0.01</v>
      </c>
      <c r="O412" s="211" t="s">
        <v>105</v>
      </c>
      <c r="P412" s="211" t="s">
        <v>105</v>
      </c>
      <c r="Q412" s="211" t="s">
        <v>106</v>
      </c>
      <c r="R412" s="23">
        <v>0.01</v>
      </c>
      <c r="S412" s="211">
        <v>0.15</v>
      </c>
      <c r="T412" s="211">
        <v>0.04</v>
      </c>
      <c r="U412" s="211" t="s">
        <v>109</v>
      </c>
      <c r="V412" s="211" t="s">
        <v>108</v>
      </c>
      <c r="W412" s="23">
        <v>0.02</v>
      </c>
      <c r="X412" s="23">
        <v>0.02</v>
      </c>
      <c r="Y412" s="23">
        <v>5.0000000000000001E-3</v>
      </c>
      <c r="Z412" s="207"/>
      <c r="AA412" s="208"/>
      <c r="AB412" s="208"/>
      <c r="AC412" s="208"/>
      <c r="AD412" s="208"/>
      <c r="AE412" s="208"/>
      <c r="AF412" s="208"/>
      <c r="AG412" s="208"/>
      <c r="AH412" s="208"/>
      <c r="AI412" s="208"/>
      <c r="AJ412" s="208"/>
      <c r="AK412" s="208"/>
      <c r="AL412" s="208"/>
      <c r="AM412" s="208"/>
      <c r="AN412" s="208"/>
      <c r="AO412" s="208"/>
      <c r="AP412" s="208"/>
      <c r="AQ412" s="208"/>
      <c r="AR412" s="208"/>
      <c r="AS412" s="208"/>
      <c r="AT412" s="208"/>
      <c r="AU412" s="208"/>
      <c r="AV412" s="208"/>
      <c r="AW412" s="208"/>
      <c r="AX412" s="208"/>
      <c r="AY412" s="208"/>
      <c r="AZ412" s="208"/>
      <c r="BA412" s="208"/>
      <c r="BB412" s="208"/>
      <c r="BC412" s="208"/>
      <c r="BD412" s="208"/>
      <c r="BE412" s="208"/>
      <c r="BF412" s="208"/>
      <c r="BG412" s="208"/>
      <c r="BH412" s="208"/>
      <c r="BI412" s="208"/>
      <c r="BJ412" s="208"/>
      <c r="BK412" s="208"/>
      <c r="BL412" s="208"/>
      <c r="BM412" s="209">
        <v>1.45681818181818E-2</v>
      </c>
    </row>
    <row r="413" spans="1:65">
      <c r="A413" s="29"/>
      <c r="B413" s="19">
        <v>1</v>
      </c>
      <c r="C413" s="9">
        <v>5</v>
      </c>
      <c r="D413" s="211" t="s">
        <v>317</v>
      </c>
      <c r="E413" s="211" t="s">
        <v>342</v>
      </c>
      <c r="F413" s="211" t="s">
        <v>107</v>
      </c>
      <c r="G413" s="211" t="s">
        <v>109</v>
      </c>
      <c r="H413" s="23">
        <v>0.02</v>
      </c>
      <c r="I413" s="23">
        <v>0.01</v>
      </c>
      <c r="J413" s="23">
        <v>0.02</v>
      </c>
      <c r="K413" s="211" t="s">
        <v>109</v>
      </c>
      <c r="L413" s="211" t="s">
        <v>109</v>
      </c>
      <c r="M413" s="211" t="s">
        <v>105</v>
      </c>
      <c r="N413" s="23">
        <v>0.01</v>
      </c>
      <c r="O413" s="211" t="s">
        <v>105</v>
      </c>
      <c r="P413" s="211" t="s">
        <v>105</v>
      </c>
      <c r="Q413" s="211" t="s">
        <v>106</v>
      </c>
      <c r="R413" s="23">
        <v>0.01</v>
      </c>
      <c r="S413" s="211">
        <v>0.12</v>
      </c>
      <c r="T413" s="211">
        <v>0.04</v>
      </c>
      <c r="U413" s="211" t="s">
        <v>109</v>
      </c>
      <c r="V413" s="211" t="s">
        <v>108</v>
      </c>
      <c r="W413" s="23">
        <v>0.01</v>
      </c>
      <c r="X413" s="23">
        <v>0.02</v>
      </c>
      <c r="Y413" s="23">
        <v>7.0000000000000001E-3</v>
      </c>
      <c r="Z413" s="207"/>
      <c r="AA413" s="208"/>
      <c r="AB413" s="208"/>
      <c r="AC413" s="208"/>
      <c r="AD413" s="208"/>
      <c r="AE413" s="208"/>
      <c r="AF413" s="208"/>
      <c r="AG413" s="208"/>
      <c r="AH413" s="208"/>
      <c r="AI413" s="208"/>
      <c r="AJ413" s="208"/>
      <c r="AK413" s="208"/>
      <c r="AL413" s="208"/>
      <c r="AM413" s="208"/>
      <c r="AN413" s="208"/>
      <c r="AO413" s="208"/>
      <c r="AP413" s="208"/>
      <c r="AQ413" s="208"/>
      <c r="AR413" s="208"/>
      <c r="AS413" s="208"/>
      <c r="AT413" s="208"/>
      <c r="AU413" s="208"/>
      <c r="AV413" s="208"/>
      <c r="AW413" s="208"/>
      <c r="AX413" s="208"/>
      <c r="AY413" s="208"/>
      <c r="AZ413" s="208"/>
      <c r="BA413" s="208"/>
      <c r="BB413" s="208"/>
      <c r="BC413" s="208"/>
      <c r="BD413" s="208"/>
      <c r="BE413" s="208"/>
      <c r="BF413" s="208"/>
      <c r="BG413" s="208"/>
      <c r="BH413" s="208"/>
      <c r="BI413" s="208"/>
      <c r="BJ413" s="208"/>
      <c r="BK413" s="208"/>
      <c r="BL413" s="208"/>
      <c r="BM413" s="209">
        <v>43</v>
      </c>
    </row>
    <row r="414" spans="1:65">
      <c r="A414" s="29"/>
      <c r="B414" s="19">
        <v>1</v>
      </c>
      <c r="C414" s="9">
        <v>6</v>
      </c>
      <c r="D414" s="211" t="s">
        <v>317</v>
      </c>
      <c r="E414" s="211" t="s">
        <v>342</v>
      </c>
      <c r="F414" s="211" t="s">
        <v>107</v>
      </c>
      <c r="G414" s="23">
        <v>0.01</v>
      </c>
      <c r="H414" s="23">
        <v>0.01</v>
      </c>
      <c r="I414" s="23">
        <v>0.01</v>
      </c>
      <c r="J414" s="23">
        <v>0.01</v>
      </c>
      <c r="K414" s="23">
        <v>0.01</v>
      </c>
      <c r="L414" s="23">
        <v>0.02</v>
      </c>
      <c r="M414" s="211" t="s">
        <v>105</v>
      </c>
      <c r="N414" s="23">
        <v>0.01</v>
      </c>
      <c r="O414" s="211" t="s">
        <v>105</v>
      </c>
      <c r="P414" s="211" t="s">
        <v>105</v>
      </c>
      <c r="Q414" s="211" t="s">
        <v>106</v>
      </c>
      <c r="R414" s="23">
        <v>0.01</v>
      </c>
      <c r="S414" s="211">
        <v>0.13</v>
      </c>
      <c r="T414" s="211">
        <v>0.04</v>
      </c>
      <c r="U414" s="211" t="s">
        <v>109</v>
      </c>
      <c r="V414" s="211" t="s">
        <v>108</v>
      </c>
      <c r="W414" s="23">
        <v>0.01</v>
      </c>
      <c r="X414" s="23">
        <v>0.02</v>
      </c>
      <c r="Y414" s="23">
        <v>8.9999999999999993E-3</v>
      </c>
      <c r="Z414" s="207"/>
      <c r="AA414" s="208"/>
      <c r="AB414" s="208"/>
      <c r="AC414" s="208"/>
      <c r="AD414" s="208"/>
      <c r="AE414" s="208"/>
      <c r="AF414" s="208"/>
      <c r="AG414" s="208"/>
      <c r="AH414" s="208"/>
      <c r="AI414" s="208"/>
      <c r="AJ414" s="208"/>
      <c r="AK414" s="208"/>
      <c r="AL414" s="208"/>
      <c r="AM414" s="208"/>
      <c r="AN414" s="208"/>
      <c r="AO414" s="208"/>
      <c r="AP414" s="208"/>
      <c r="AQ414" s="208"/>
      <c r="AR414" s="208"/>
      <c r="AS414" s="208"/>
      <c r="AT414" s="208"/>
      <c r="AU414" s="208"/>
      <c r="AV414" s="208"/>
      <c r="AW414" s="208"/>
      <c r="AX414" s="208"/>
      <c r="AY414" s="208"/>
      <c r="AZ414" s="208"/>
      <c r="BA414" s="208"/>
      <c r="BB414" s="208"/>
      <c r="BC414" s="208"/>
      <c r="BD414" s="208"/>
      <c r="BE414" s="208"/>
      <c r="BF414" s="208"/>
      <c r="BG414" s="208"/>
      <c r="BH414" s="208"/>
      <c r="BI414" s="208"/>
      <c r="BJ414" s="208"/>
      <c r="BK414" s="208"/>
      <c r="BL414" s="208"/>
      <c r="BM414" s="56"/>
    </row>
    <row r="415" spans="1:65">
      <c r="A415" s="29"/>
      <c r="B415" s="20" t="s">
        <v>271</v>
      </c>
      <c r="C415" s="12"/>
      <c r="D415" s="213" t="s">
        <v>770</v>
      </c>
      <c r="E415" s="213" t="s">
        <v>770</v>
      </c>
      <c r="F415" s="213" t="s">
        <v>770</v>
      </c>
      <c r="G415" s="213">
        <v>0.01</v>
      </c>
      <c r="H415" s="213">
        <v>2.4999999999999998E-2</v>
      </c>
      <c r="I415" s="213">
        <v>1.1666666666666667E-2</v>
      </c>
      <c r="J415" s="213">
        <v>1.4999999999999999E-2</v>
      </c>
      <c r="K415" s="213">
        <v>0.01</v>
      </c>
      <c r="L415" s="213">
        <v>1.8000000000000002E-2</v>
      </c>
      <c r="M415" s="213" t="s">
        <v>770</v>
      </c>
      <c r="N415" s="213">
        <v>1.3333333333333334E-2</v>
      </c>
      <c r="O415" s="213" t="s">
        <v>770</v>
      </c>
      <c r="P415" s="213" t="s">
        <v>770</v>
      </c>
      <c r="Q415" s="213" t="s">
        <v>770</v>
      </c>
      <c r="R415" s="213">
        <v>1.4000000000000002E-2</v>
      </c>
      <c r="S415" s="213">
        <v>0.15</v>
      </c>
      <c r="T415" s="213">
        <v>0.04</v>
      </c>
      <c r="U415" s="213" t="s">
        <v>770</v>
      </c>
      <c r="V415" s="213" t="s">
        <v>770</v>
      </c>
      <c r="W415" s="213">
        <v>1.5999999999999997E-2</v>
      </c>
      <c r="X415" s="213">
        <v>0.02</v>
      </c>
      <c r="Y415" s="213">
        <v>7.2499999999999995E-3</v>
      </c>
      <c r="Z415" s="207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8"/>
      <c r="AT415" s="208"/>
      <c r="AU415" s="208"/>
      <c r="AV415" s="208"/>
      <c r="AW415" s="208"/>
      <c r="AX415" s="208"/>
      <c r="AY415" s="208"/>
      <c r="AZ415" s="208"/>
      <c r="BA415" s="208"/>
      <c r="BB415" s="208"/>
      <c r="BC415" s="208"/>
      <c r="BD415" s="208"/>
      <c r="BE415" s="208"/>
      <c r="BF415" s="208"/>
      <c r="BG415" s="208"/>
      <c r="BH415" s="208"/>
      <c r="BI415" s="208"/>
      <c r="BJ415" s="208"/>
      <c r="BK415" s="208"/>
      <c r="BL415" s="208"/>
      <c r="BM415" s="56"/>
    </row>
    <row r="416" spans="1:65">
      <c r="A416" s="29"/>
      <c r="B416" s="3" t="s">
        <v>272</v>
      </c>
      <c r="C416" s="28"/>
      <c r="D416" s="23" t="s">
        <v>770</v>
      </c>
      <c r="E416" s="23" t="s">
        <v>770</v>
      </c>
      <c r="F416" s="23" t="s">
        <v>770</v>
      </c>
      <c r="G416" s="23">
        <v>0.01</v>
      </c>
      <c r="H416" s="23">
        <v>0.03</v>
      </c>
      <c r="I416" s="23">
        <v>0.01</v>
      </c>
      <c r="J416" s="23">
        <v>1.4999999999999999E-2</v>
      </c>
      <c r="K416" s="23">
        <v>0.01</v>
      </c>
      <c r="L416" s="23">
        <v>0.02</v>
      </c>
      <c r="M416" s="23" t="s">
        <v>770</v>
      </c>
      <c r="N416" s="23">
        <v>0.01</v>
      </c>
      <c r="O416" s="23" t="s">
        <v>770</v>
      </c>
      <c r="P416" s="23" t="s">
        <v>770</v>
      </c>
      <c r="Q416" s="23" t="s">
        <v>770</v>
      </c>
      <c r="R416" s="23">
        <v>0.01</v>
      </c>
      <c r="S416" s="23">
        <v>0.14000000000000001</v>
      </c>
      <c r="T416" s="23">
        <v>0.04</v>
      </c>
      <c r="U416" s="23" t="s">
        <v>770</v>
      </c>
      <c r="V416" s="23" t="s">
        <v>770</v>
      </c>
      <c r="W416" s="23">
        <v>0.02</v>
      </c>
      <c r="X416" s="23">
        <v>0.02</v>
      </c>
      <c r="Y416" s="23">
        <v>7.4999999999999997E-3</v>
      </c>
      <c r="Z416" s="207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  <c r="AL416" s="208"/>
      <c r="AM416" s="208"/>
      <c r="AN416" s="208"/>
      <c r="AO416" s="208"/>
      <c r="AP416" s="208"/>
      <c r="AQ416" s="208"/>
      <c r="AR416" s="208"/>
      <c r="AS416" s="208"/>
      <c r="AT416" s="208"/>
      <c r="AU416" s="208"/>
      <c r="AV416" s="208"/>
      <c r="AW416" s="208"/>
      <c r="AX416" s="208"/>
      <c r="AY416" s="208"/>
      <c r="AZ416" s="208"/>
      <c r="BA416" s="208"/>
      <c r="BB416" s="208"/>
      <c r="BC416" s="208"/>
      <c r="BD416" s="208"/>
      <c r="BE416" s="208"/>
      <c r="BF416" s="208"/>
      <c r="BG416" s="208"/>
      <c r="BH416" s="208"/>
      <c r="BI416" s="208"/>
      <c r="BJ416" s="208"/>
      <c r="BK416" s="208"/>
      <c r="BL416" s="208"/>
      <c r="BM416" s="56"/>
    </row>
    <row r="417" spans="1:65">
      <c r="A417" s="29"/>
      <c r="B417" s="3" t="s">
        <v>273</v>
      </c>
      <c r="C417" s="28"/>
      <c r="D417" s="23" t="s">
        <v>770</v>
      </c>
      <c r="E417" s="23" t="s">
        <v>770</v>
      </c>
      <c r="F417" s="23" t="s">
        <v>770</v>
      </c>
      <c r="G417" s="23">
        <v>0</v>
      </c>
      <c r="H417" s="23">
        <v>8.3666002653407616E-3</v>
      </c>
      <c r="I417" s="23">
        <v>4.0824829046386315E-3</v>
      </c>
      <c r="J417" s="23">
        <v>5.4772255750516639E-3</v>
      </c>
      <c r="K417" s="23" t="s">
        <v>770</v>
      </c>
      <c r="L417" s="23">
        <v>4.4721359549995668E-3</v>
      </c>
      <c r="M417" s="23" t="s">
        <v>770</v>
      </c>
      <c r="N417" s="23">
        <v>5.1639777949432242E-3</v>
      </c>
      <c r="O417" s="23" t="s">
        <v>770</v>
      </c>
      <c r="P417" s="23" t="s">
        <v>770</v>
      </c>
      <c r="Q417" s="23" t="s">
        <v>770</v>
      </c>
      <c r="R417" s="23">
        <v>5.4772255750516587E-3</v>
      </c>
      <c r="S417" s="23">
        <v>3.2863353450309933E-2</v>
      </c>
      <c r="T417" s="23">
        <v>0</v>
      </c>
      <c r="U417" s="23" t="s">
        <v>770</v>
      </c>
      <c r="V417" s="23" t="s">
        <v>770</v>
      </c>
      <c r="W417" s="23">
        <v>5.4772255750516786E-3</v>
      </c>
      <c r="X417" s="23">
        <v>6.3245553203367527E-3</v>
      </c>
      <c r="Y417" s="23">
        <v>1.7078251276599328E-3</v>
      </c>
      <c r="Z417" s="207"/>
      <c r="AA417" s="208"/>
      <c r="AB417" s="208"/>
      <c r="AC417" s="208"/>
      <c r="AD417" s="208"/>
      <c r="AE417" s="208"/>
      <c r="AF417" s="208"/>
      <c r="AG417" s="208"/>
      <c r="AH417" s="208"/>
      <c r="AI417" s="208"/>
      <c r="AJ417" s="208"/>
      <c r="AK417" s="208"/>
      <c r="AL417" s="208"/>
      <c r="AM417" s="208"/>
      <c r="AN417" s="208"/>
      <c r="AO417" s="208"/>
      <c r="AP417" s="208"/>
      <c r="AQ417" s="208"/>
      <c r="AR417" s="208"/>
      <c r="AS417" s="208"/>
      <c r="AT417" s="208"/>
      <c r="AU417" s="208"/>
      <c r="AV417" s="208"/>
      <c r="AW417" s="208"/>
      <c r="AX417" s="208"/>
      <c r="AY417" s="208"/>
      <c r="AZ417" s="208"/>
      <c r="BA417" s="208"/>
      <c r="BB417" s="208"/>
      <c r="BC417" s="208"/>
      <c r="BD417" s="208"/>
      <c r="BE417" s="208"/>
      <c r="BF417" s="208"/>
      <c r="BG417" s="208"/>
      <c r="BH417" s="208"/>
      <c r="BI417" s="208"/>
      <c r="BJ417" s="208"/>
      <c r="BK417" s="208"/>
      <c r="BL417" s="208"/>
      <c r="BM417" s="56"/>
    </row>
    <row r="418" spans="1:65">
      <c r="A418" s="29"/>
      <c r="B418" s="3" t="s">
        <v>87</v>
      </c>
      <c r="C418" s="28"/>
      <c r="D418" s="13" t="s">
        <v>770</v>
      </c>
      <c r="E418" s="13" t="s">
        <v>770</v>
      </c>
      <c r="F418" s="13" t="s">
        <v>770</v>
      </c>
      <c r="G418" s="13">
        <v>0</v>
      </c>
      <c r="H418" s="13">
        <v>0.33466401061363049</v>
      </c>
      <c r="I418" s="13">
        <v>0.34992710611188266</v>
      </c>
      <c r="J418" s="13">
        <v>0.36514837167011094</v>
      </c>
      <c r="K418" s="13" t="s">
        <v>770</v>
      </c>
      <c r="L418" s="13">
        <v>0.2484519974999759</v>
      </c>
      <c r="M418" s="13" t="s">
        <v>770</v>
      </c>
      <c r="N418" s="13">
        <v>0.38729833462074181</v>
      </c>
      <c r="O418" s="13" t="s">
        <v>770</v>
      </c>
      <c r="P418" s="13" t="s">
        <v>770</v>
      </c>
      <c r="Q418" s="13" t="s">
        <v>770</v>
      </c>
      <c r="R418" s="13">
        <v>0.39123039821797556</v>
      </c>
      <c r="S418" s="13">
        <v>0.21908902300206623</v>
      </c>
      <c r="T418" s="13">
        <v>0</v>
      </c>
      <c r="U418" s="13" t="s">
        <v>770</v>
      </c>
      <c r="V418" s="13" t="s">
        <v>770</v>
      </c>
      <c r="W418" s="13">
        <v>0.34232659844072999</v>
      </c>
      <c r="X418" s="13">
        <v>0.31622776601683761</v>
      </c>
      <c r="Y418" s="13">
        <v>0.23556208657378386</v>
      </c>
      <c r="Z418" s="15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3" t="s">
        <v>274</v>
      </c>
      <c r="C419" s="28"/>
      <c r="D419" s="13" t="s">
        <v>770</v>
      </c>
      <c r="E419" s="13" t="s">
        <v>770</v>
      </c>
      <c r="F419" s="13" t="s">
        <v>770</v>
      </c>
      <c r="G419" s="13">
        <v>-0.31357254290171521</v>
      </c>
      <c r="H419" s="13">
        <v>0.71606864274571191</v>
      </c>
      <c r="I419" s="13">
        <v>-0.19916796671866766</v>
      </c>
      <c r="J419" s="13">
        <v>2.9641185647427237E-2</v>
      </c>
      <c r="K419" s="13">
        <v>-0.31357254290171521</v>
      </c>
      <c r="L419" s="13">
        <v>0.23556942277691273</v>
      </c>
      <c r="M419" s="13" t="s">
        <v>770</v>
      </c>
      <c r="N419" s="13">
        <v>-8.4763390535620209E-2</v>
      </c>
      <c r="O419" s="13" t="s">
        <v>770</v>
      </c>
      <c r="P419" s="13" t="s">
        <v>770</v>
      </c>
      <c r="Q419" s="13" t="s">
        <v>770</v>
      </c>
      <c r="R419" s="13">
        <v>-3.9001560062401075E-2</v>
      </c>
      <c r="S419" s="13">
        <v>9.2964118564742719</v>
      </c>
      <c r="T419" s="13">
        <v>1.7457098283931392</v>
      </c>
      <c r="U419" s="13" t="s">
        <v>770</v>
      </c>
      <c r="V419" s="13" t="s">
        <v>770</v>
      </c>
      <c r="W419" s="13">
        <v>9.8283931357255438E-2</v>
      </c>
      <c r="X419" s="13">
        <v>0.37285491419656958</v>
      </c>
      <c r="Y419" s="13">
        <v>-0.50234009360374354</v>
      </c>
      <c r="Z419" s="15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45" t="s">
        <v>275</v>
      </c>
      <c r="C420" s="46"/>
      <c r="D420" s="44">
        <v>0.39</v>
      </c>
      <c r="E420" s="44">
        <v>0.85</v>
      </c>
      <c r="F420" s="44">
        <v>137.56</v>
      </c>
      <c r="G420" s="44">
        <v>0.53</v>
      </c>
      <c r="H420" s="44">
        <v>0.39</v>
      </c>
      <c r="I420" s="44">
        <v>0.35</v>
      </c>
      <c r="J420" s="44">
        <v>0.16</v>
      </c>
      <c r="K420" s="44">
        <v>0.67</v>
      </c>
      <c r="L420" s="44">
        <v>0.12</v>
      </c>
      <c r="M420" s="44">
        <v>26.72</v>
      </c>
      <c r="N420" s="44">
        <v>0.25</v>
      </c>
      <c r="O420" s="44">
        <v>26.72</v>
      </c>
      <c r="P420" s="44">
        <v>26.72</v>
      </c>
      <c r="Q420" s="44">
        <v>54.43</v>
      </c>
      <c r="R420" s="44">
        <v>0.3</v>
      </c>
      <c r="S420" s="44">
        <v>7.32</v>
      </c>
      <c r="T420" s="44">
        <v>1.22</v>
      </c>
      <c r="U420" s="44">
        <v>0.72</v>
      </c>
      <c r="V420" s="44">
        <v>1.78</v>
      </c>
      <c r="W420" s="44">
        <v>0.21</v>
      </c>
      <c r="X420" s="44">
        <v>0.12</v>
      </c>
      <c r="Y420" s="44">
        <v>0.68</v>
      </c>
      <c r="Z420" s="15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BM421" s="55"/>
    </row>
    <row r="422" spans="1:65" ht="15">
      <c r="B422" s="8" t="s">
        <v>655</v>
      </c>
      <c r="BM422" s="27" t="s">
        <v>278</v>
      </c>
    </row>
    <row r="423" spans="1:65" ht="15">
      <c r="A423" s="24" t="s">
        <v>11</v>
      </c>
      <c r="B423" s="18" t="s">
        <v>114</v>
      </c>
      <c r="C423" s="15" t="s">
        <v>115</v>
      </c>
      <c r="D423" s="16" t="s">
        <v>240</v>
      </c>
      <c r="E423" s="17" t="s">
        <v>240</v>
      </c>
      <c r="F423" s="17" t="s">
        <v>240</v>
      </c>
      <c r="G423" s="17" t="s">
        <v>240</v>
      </c>
      <c r="H423" s="15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241</v>
      </c>
      <c r="C424" s="9" t="s">
        <v>241</v>
      </c>
      <c r="D424" s="151" t="s">
        <v>243</v>
      </c>
      <c r="E424" s="152" t="s">
        <v>257</v>
      </c>
      <c r="F424" s="152" t="s">
        <v>260</v>
      </c>
      <c r="G424" s="152" t="s">
        <v>281</v>
      </c>
      <c r="H424" s="15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282</v>
      </c>
      <c r="E425" s="11" t="s">
        <v>282</v>
      </c>
      <c r="F425" s="11" t="s">
        <v>282</v>
      </c>
      <c r="G425" s="11" t="s">
        <v>285</v>
      </c>
      <c r="H425" s="15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9"/>
      <c r="C426" s="9"/>
      <c r="D426" s="25" t="s">
        <v>331</v>
      </c>
      <c r="E426" s="25" t="s">
        <v>334</v>
      </c>
      <c r="F426" s="25" t="s">
        <v>332</v>
      </c>
      <c r="G426" s="25" t="s">
        <v>332</v>
      </c>
      <c r="H426" s="15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8">
        <v>1</v>
      </c>
      <c r="C427" s="14">
        <v>1</v>
      </c>
      <c r="D427" s="21">
        <v>0.376</v>
      </c>
      <c r="E427" s="21">
        <v>0.34680134467677659</v>
      </c>
      <c r="F427" s="21">
        <v>0.51366000000000001</v>
      </c>
      <c r="G427" s="21">
        <v>0.4</v>
      </c>
      <c r="H427" s="15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</v>
      </c>
    </row>
    <row r="428" spans="1:65">
      <c r="A428" s="29"/>
      <c r="B428" s="19">
        <v>1</v>
      </c>
      <c r="C428" s="9">
        <v>2</v>
      </c>
      <c r="D428" s="11">
        <v>0.376</v>
      </c>
      <c r="E428" s="11">
        <v>0.35327979575742197</v>
      </c>
      <c r="F428" s="11">
        <v>0.44923200000000002</v>
      </c>
      <c r="G428" s="11">
        <v>0.3</v>
      </c>
      <c r="H428" s="15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12</v>
      </c>
    </row>
    <row r="429" spans="1:65">
      <c r="A429" s="29"/>
      <c r="B429" s="19">
        <v>1</v>
      </c>
      <c r="C429" s="9">
        <v>3</v>
      </c>
      <c r="D429" s="11">
        <v>0.36699999999999999</v>
      </c>
      <c r="E429" s="11">
        <v>0.32941404388077561</v>
      </c>
      <c r="F429" s="11">
        <v>0.52340399999999998</v>
      </c>
      <c r="G429" s="11">
        <v>0.4</v>
      </c>
      <c r="H429" s="15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16</v>
      </c>
    </row>
    <row r="430" spans="1:65">
      <c r="A430" s="29"/>
      <c r="B430" s="19">
        <v>1</v>
      </c>
      <c r="C430" s="9">
        <v>4</v>
      </c>
      <c r="D430" s="11">
        <v>0.373</v>
      </c>
      <c r="E430" s="11">
        <v>0.35260678560727032</v>
      </c>
      <c r="F430" s="11">
        <v>0.48846000000000001</v>
      </c>
      <c r="G430" s="11">
        <v>0.4</v>
      </c>
      <c r="H430" s="15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0.39790704103681301</v>
      </c>
    </row>
    <row r="431" spans="1:65">
      <c r="A431" s="29"/>
      <c r="B431" s="19">
        <v>1</v>
      </c>
      <c r="C431" s="9">
        <v>5</v>
      </c>
      <c r="D431" s="11">
        <v>0.38</v>
      </c>
      <c r="E431" s="11">
        <v>0.34070489474163396</v>
      </c>
      <c r="F431" s="11">
        <v>0.48409200000000002</v>
      </c>
      <c r="G431" s="11">
        <v>0.4</v>
      </c>
      <c r="H431" s="15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39</v>
      </c>
    </row>
    <row r="432" spans="1:65">
      <c r="A432" s="29"/>
      <c r="B432" s="19">
        <v>1</v>
      </c>
      <c r="C432" s="9">
        <v>6</v>
      </c>
      <c r="D432" s="11">
        <v>0.38600000000000001</v>
      </c>
      <c r="E432" s="11">
        <v>0.34051212021963828</v>
      </c>
      <c r="F432" s="11">
        <v>0.46960200000000002</v>
      </c>
      <c r="G432" s="11">
        <v>0.4</v>
      </c>
      <c r="H432" s="15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20" t="s">
        <v>271</v>
      </c>
      <c r="C433" s="12"/>
      <c r="D433" s="22">
        <v>0.37633333333333335</v>
      </c>
      <c r="E433" s="22">
        <v>0.34388649748058614</v>
      </c>
      <c r="F433" s="22">
        <v>0.48807500000000004</v>
      </c>
      <c r="G433" s="22">
        <v>0.3833333333333333</v>
      </c>
      <c r="H433" s="15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272</v>
      </c>
      <c r="C434" s="28"/>
      <c r="D434" s="11">
        <v>0.376</v>
      </c>
      <c r="E434" s="11">
        <v>0.3437531197092053</v>
      </c>
      <c r="F434" s="11">
        <v>0.48627600000000004</v>
      </c>
      <c r="G434" s="11">
        <v>0.4</v>
      </c>
      <c r="H434" s="15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273</v>
      </c>
      <c r="C435" s="28"/>
      <c r="D435" s="23">
        <v>6.4083279150388937E-3</v>
      </c>
      <c r="E435" s="23">
        <v>8.9859305894661144E-3</v>
      </c>
      <c r="F435" s="23">
        <v>2.7454592905377405E-2</v>
      </c>
      <c r="G435" s="23">
        <v>4.0824829046386311E-2</v>
      </c>
      <c r="H435" s="15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87</v>
      </c>
      <c r="C436" s="28"/>
      <c r="D436" s="13">
        <v>1.7028329269368186E-2</v>
      </c>
      <c r="E436" s="13">
        <v>2.6130512989895476E-2</v>
      </c>
      <c r="F436" s="13">
        <v>5.6250766594022235E-2</v>
      </c>
      <c r="G436" s="13">
        <v>0.10649955403405126</v>
      </c>
      <c r="H436" s="15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274</v>
      </c>
      <c r="C437" s="28"/>
      <c r="D437" s="13">
        <v>-5.4217959167713548E-2</v>
      </c>
      <c r="E437" s="13">
        <v>-0.13576171815273075</v>
      </c>
      <c r="F437" s="13">
        <v>0.22660558789871965</v>
      </c>
      <c r="G437" s="13">
        <v>-3.6625910578273468E-2</v>
      </c>
      <c r="H437" s="15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45" t="s">
        <v>275</v>
      </c>
      <c r="C438" s="46"/>
      <c r="D438" s="44">
        <v>0.12</v>
      </c>
      <c r="E438" s="44">
        <v>1.23</v>
      </c>
      <c r="F438" s="44">
        <v>3.7</v>
      </c>
      <c r="G438" s="44">
        <v>0.12</v>
      </c>
      <c r="H438" s="15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0"/>
      <c r="C439" s="20"/>
      <c r="D439" s="20"/>
      <c r="E439" s="20"/>
      <c r="F439" s="20"/>
      <c r="G439" s="20"/>
      <c r="BM439" s="55"/>
    </row>
    <row r="440" spans="1:65" ht="15">
      <c r="B440" s="8" t="s">
        <v>656</v>
      </c>
      <c r="BM440" s="27" t="s">
        <v>67</v>
      </c>
    </row>
    <row r="441" spans="1:65" ht="15">
      <c r="A441" s="24" t="s">
        <v>14</v>
      </c>
      <c r="B441" s="18" t="s">
        <v>114</v>
      </c>
      <c r="C441" s="15" t="s">
        <v>115</v>
      </c>
      <c r="D441" s="16" t="s">
        <v>240</v>
      </c>
      <c r="E441" s="17" t="s">
        <v>240</v>
      </c>
      <c r="F441" s="17" t="s">
        <v>240</v>
      </c>
      <c r="G441" s="17" t="s">
        <v>240</v>
      </c>
      <c r="H441" s="17" t="s">
        <v>240</v>
      </c>
      <c r="I441" s="17" t="s">
        <v>240</v>
      </c>
      <c r="J441" s="17" t="s">
        <v>240</v>
      </c>
      <c r="K441" s="17" t="s">
        <v>240</v>
      </c>
      <c r="L441" s="17" t="s">
        <v>240</v>
      </c>
      <c r="M441" s="17" t="s">
        <v>240</v>
      </c>
      <c r="N441" s="17" t="s">
        <v>240</v>
      </c>
      <c r="O441" s="17" t="s">
        <v>240</v>
      </c>
      <c r="P441" s="17" t="s">
        <v>240</v>
      </c>
      <c r="Q441" s="17" t="s">
        <v>240</v>
      </c>
      <c r="R441" s="17" t="s">
        <v>240</v>
      </c>
      <c r="S441" s="17" t="s">
        <v>240</v>
      </c>
      <c r="T441" s="17" t="s">
        <v>240</v>
      </c>
      <c r="U441" s="15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241</v>
      </c>
      <c r="C442" s="9" t="s">
        <v>241</v>
      </c>
      <c r="D442" s="151" t="s">
        <v>243</v>
      </c>
      <c r="E442" s="152" t="s">
        <v>244</v>
      </c>
      <c r="F442" s="152" t="s">
        <v>245</v>
      </c>
      <c r="G442" s="152" t="s">
        <v>248</v>
      </c>
      <c r="H442" s="152" t="s">
        <v>249</v>
      </c>
      <c r="I442" s="152" t="s">
        <v>250</v>
      </c>
      <c r="J442" s="152" t="s">
        <v>251</v>
      </c>
      <c r="K442" s="152" t="s">
        <v>252</v>
      </c>
      <c r="L442" s="152" t="s">
        <v>253</v>
      </c>
      <c r="M442" s="152" t="s">
        <v>256</v>
      </c>
      <c r="N442" s="152" t="s">
        <v>257</v>
      </c>
      <c r="O442" s="152" t="s">
        <v>259</v>
      </c>
      <c r="P442" s="152" t="s">
        <v>279</v>
      </c>
      <c r="Q442" s="152" t="s">
        <v>308</v>
      </c>
      <c r="R442" s="152" t="s">
        <v>280</v>
      </c>
      <c r="S442" s="152" t="s">
        <v>263</v>
      </c>
      <c r="T442" s="152" t="s">
        <v>281</v>
      </c>
      <c r="U442" s="15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3</v>
      </c>
    </row>
    <row r="443" spans="1:65">
      <c r="A443" s="29"/>
      <c r="B443" s="19"/>
      <c r="C443" s="9"/>
      <c r="D443" s="10" t="s">
        <v>282</v>
      </c>
      <c r="E443" s="11" t="s">
        <v>285</v>
      </c>
      <c r="F443" s="11" t="s">
        <v>285</v>
      </c>
      <c r="G443" s="11" t="s">
        <v>284</v>
      </c>
      <c r="H443" s="11" t="s">
        <v>282</v>
      </c>
      <c r="I443" s="11" t="s">
        <v>282</v>
      </c>
      <c r="J443" s="11" t="s">
        <v>282</v>
      </c>
      <c r="K443" s="11" t="s">
        <v>282</v>
      </c>
      <c r="L443" s="11" t="s">
        <v>282</v>
      </c>
      <c r="M443" s="11" t="s">
        <v>285</v>
      </c>
      <c r="N443" s="11" t="s">
        <v>282</v>
      </c>
      <c r="O443" s="11" t="s">
        <v>285</v>
      </c>
      <c r="P443" s="11" t="s">
        <v>285</v>
      </c>
      <c r="Q443" s="11" t="s">
        <v>282</v>
      </c>
      <c r="R443" s="11" t="s">
        <v>282</v>
      </c>
      <c r="S443" s="11" t="s">
        <v>285</v>
      </c>
      <c r="T443" s="11" t="s">
        <v>285</v>
      </c>
      <c r="U443" s="15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9"/>
      <c r="C444" s="9"/>
      <c r="D444" s="25" t="s">
        <v>331</v>
      </c>
      <c r="E444" s="25" t="s">
        <v>331</v>
      </c>
      <c r="F444" s="25" t="s">
        <v>331</v>
      </c>
      <c r="G444" s="25" t="s">
        <v>333</v>
      </c>
      <c r="H444" s="25" t="s">
        <v>332</v>
      </c>
      <c r="I444" s="25" t="s">
        <v>332</v>
      </c>
      <c r="J444" s="25" t="s">
        <v>332</v>
      </c>
      <c r="K444" s="25" t="s">
        <v>332</v>
      </c>
      <c r="L444" s="25" t="s">
        <v>332</v>
      </c>
      <c r="M444" s="25" t="s">
        <v>333</v>
      </c>
      <c r="N444" s="25" t="s">
        <v>334</v>
      </c>
      <c r="O444" s="25" t="s">
        <v>334</v>
      </c>
      <c r="P444" s="25" t="s">
        <v>335</v>
      </c>
      <c r="Q444" s="25" t="s">
        <v>333</v>
      </c>
      <c r="R444" s="25" t="s">
        <v>332</v>
      </c>
      <c r="S444" s="25" t="s">
        <v>333</v>
      </c>
      <c r="T444" s="25" t="s">
        <v>332</v>
      </c>
      <c r="U444" s="15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204">
        <v>7.0000000000000007E-2</v>
      </c>
      <c r="E445" s="204">
        <v>7.0000000000000007E-2</v>
      </c>
      <c r="F445" s="204">
        <v>7.60716612601543E-2</v>
      </c>
      <c r="G445" s="205" t="s">
        <v>107</v>
      </c>
      <c r="H445" s="204">
        <v>6.9000000000000006E-2</v>
      </c>
      <c r="I445" s="204">
        <v>7.3999999999999996E-2</v>
      </c>
      <c r="J445" s="205">
        <v>7.6999999999999999E-2</v>
      </c>
      <c r="K445" s="204">
        <v>7.1999999999999995E-2</v>
      </c>
      <c r="L445" s="204">
        <v>7.0999999999999994E-2</v>
      </c>
      <c r="M445" s="204">
        <v>7.0000000000000007E-2</v>
      </c>
      <c r="N445" s="205" t="s">
        <v>97</v>
      </c>
      <c r="O445" s="205">
        <v>0.1</v>
      </c>
      <c r="P445" s="204">
        <v>7.0000000000000007E-2</v>
      </c>
      <c r="Q445" s="205">
        <v>4.8000000000000001E-2</v>
      </c>
      <c r="R445" s="204">
        <v>0.08</v>
      </c>
      <c r="S445" s="204">
        <v>7.0000000000000007E-2</v>
      </c>
      <c r="T445" s="204">
        <v>7.0000000000000007E-2</v>
      </c>
      <c r="U445" s="207"/>
      <c r="V445" s="208"/>
      <c r="W445" s="208"/>
      <c r="X445" s="208"/>
      <c r="Y445" s="208"/>
      <c r="Z445" s="208"/>
      <c r="AA445" s="208"/>
      <c r="AB445" s="208"/>
      <c r="AC445" s="208"/>
      <c r="AD445" s="208"/>
      <c r="AE445" s="208"/>
      <c r="AF445" s="208"/>
      <c r="AG445" s="208"/>
      <c r="AH445" s="208"/>
      <c r="AI445" s="208"/>
      <c r="AJ445" s="208"/>
      <c r="AK445" s="208"/>
      <c r="AL445" s="208"/>
      <c r="AM445" s="208"/>
      <c r="AN445" s="208"/>
      <c r="AO445" s="208"/>
      <c r="AP445" s="208"/>
      <c r="AQ445" s="208"/>
      <c r="AR445" s="208"/>
      <c r="AS445" s="208"/>
      <c r="AT445" s="208"/>
      <c r="AU445" s="208"/>
      <c r="AV445" s="208"/>
      <c r="AW445" s="208"/>
      <c r="AX445" s="208"/>
      <c r="AY445" s="208"/>
      <c r="AZ445" s="208"/>
      <c r="BA445" s="208"/>
      <c r="BB445" s="208"/>
      <c r="BC445" s="208"/>
      <c r="BD445" s="208"/>
      <c r="BE445" s="208"/>
      <c r="BF445" s="208"/>
      <c r="BG445" s="208"/>
      <c r="BH445" s="208"/>
      <c r="BI445" s="208"/>
      <c r="BJ445" s="208"/>
      <c r="BK445" s="208"/>
      <c r="BL445" s="208"/>
      <c r="BM445" s="209">
        <v>1</v>
      </c>
    </row>
    <row r="446" spans="1:65">
      <c r="A446" s="29"/>
      <c r="B446" s="19">
        <v>1</v>
      </c>
      <c r="C446" s="9">
        <v>2</v>
      </c>
      <c r="D446" s="23">
        <v>7.0000000000000007E-2</v>
      </c>
      <c r="E446" s="23">
        <v>7.0000000000000007E-2</v>
      </c>
      <c r="F446" s="23">
        <v>7.5609201573970733E-2</v>
      </c>
      <c r="G446" s="211" t="s">
        <v>107</v>
      </c>
      <c r="H446" s="23">
        <v>6.9000000000000006E-2</v>
      </c>
      <c r="I446" s="23">
        <v>7.1999999999999995E-2</v>
      </c>
      <c r="J446" s="211">
        <v>7.9000000000000001E-2</v>
      </c>
      <c r="K446" s="23">
        <v>7.8E-2</v>
      </c>
      <c r="L446" s="23">
        <v>7.6999999999999999E-2</v>
      </c>
      <c r="M446" s="23">
        <v>7.0000000000000007E-2</v>
      </c>
      <c r="N446" s="211" t="s">
        <v>97</v>
      </c>
      <c r="O446" s="211">
        <v>0.1</v>
      </c>
      <c r="P446" s="23">
        <v>7.0000000000000007E-2</v>
      </c>
      <c r="Q446" s="211">
        <v>0.04</v>
      </c>
      <c r="R446" s="23">
        <v>6.5000000000000002E-2</v>
      </c>
      <c r="S446" s="23">
        <v>0.08</v>
      </c>
      <c r="T446" s="23">
        <v>7.0000000000000007E-2</v>
      </c>
      <c r="U446" s="207"/>
      <c r="V446" s="208"/>
      <c r="W446" s="208"/>
      <c r="X446" s="208"/>
      <c r="Y446" s="208"/>
      <c r="Z446" s="208"/>
      <c r="AA446" s="208"/>
      <c r="AB446" s="208"/>
      <c r="AC446" s="208"/>
      <c r="AD446" s="208"/>
      <c r="AE446" s="208"/>
      <c r="AF446" s="208"/>
      <c r="AG446" s="208"/>
      <c r="AH446" s="208"/>
      <c r="AI446" s="208"/>
      <c r="AJ446" s="208"/>
      <c r="AK446" s="208"/>
      <c r="AL446" s="208"/>
      <c r="AM446" s="208"/>
      <c r="AN446" s="208"/>
      <c r="AO446" s="208"/>
      <c r="AP446" s="208"/>
      <c r="AQ446" s="208"/>
      <c r="AR446" s="208"/>
      <c r="AS446" s="208"/>
      <c r="AT446" s="208"/>
      <c r="AU446" s="208"/>
      <c r="AV446" s="208"/>
      <c r="AW446" s="208"/>
      <c r="AX446" s="208"/>
      <c r="AY446" s="208"/>
      <c r="AZ446" s="208"/>
      <c r="BA446" s="208"/>
      <c r="BB446" s="208"/>
      <c r="BC446" s="208"/>
      <c r="BD446" s="208"/>
      <c r="BE446" s="208"/>
      <c r="BF446" s="208"/>
      <c r="BG446" s="208"/>
      <c r="BH446" s="208"/>
      <c r="BI446" s="208"/>
      <c r="BJ446" s="208"/>
      <c r="BK446" s="208"/>
      <c r="BL446" s="208"/>
      <c r="BM446" s="209">
        <v>52</v>
      </c>
    </row>
    <row r="447" spans="1:65">
      <c r="A447" s="29"/>
      <c r="B447" s="19">
        <v>1</v>
      </c>
      <c r="C447" s="9">
        <v>3</v>
      </c>
      <c r="D447" s="23">
        <v>7.0000000000000007E-2</v>
      </c>
      <c r="E447" s="23">
        <v>7.0000000000000007E-2</v>
      </c>
      <c r="F447" s="23">
        <v>7.2777266260135989E-2</v>
      </c>
      <c r="G447" s="211" t="s">
        <v>107</v>
      </c>
      <c r="H447" s="23">
        <v>7.3999999999999996E-2</v>
      </c>
      <c r="I447" s="23">
        <v>7.1999999999999995E-2</v>
      </c>
      <c r="J447" s="211">
        <v>7.9000000000000001E-2</v>
      </c>
      <c r="K447" s="23">
        <v>7.0999999999999994E-2</v>
      </c>
      <c r="L447" s="23">
        <v>6.9000000000000006E-2</v>
      </c>
      <c r="M447" s="23">
        <v>0.08</v>
      </c>
      <c r="N447" s="211" t="s">
        <v>97</v>
      </c>
      <c r="O447" s="211">
        <v>0.1</v>
      </c>
      <c r="P447" s="23">
        <v>7.0000000000000007E-2</v>
      </c>
      <c r="Q447" s="211">
        <v>4.4999999999999998E-2</v>
      </c>
      <c r="R447" s="23">
        <v>7.3999999999999996E-2</v>
      </c>
      <c r="S447" s="23">
        <v>7.0000000000000007E-2</v>
      </c>
      <c r="T447" s="23">
        <v>0.08</v>
      </c>
      <c r="U447" s="207"/>
      <c r="V447" s="208"/>
      <c r="W447" s="208"/>
      <c r="X447" s="208"/>
      <c r="Y447" s="208"/>
      <c r="Z447" s="208"/>
      <c r="AA447" s="208"/>
      <c r="AB447" s="208"/>
      <c r="AC447" s="208"/>
      <c r="AD447" s="208"/>
      <c r="AE447" s="208"/>
      <c r="AF447" s="208"/>
      <c r="AG447" s="208"/>
      <c r="AH447" s="208"/>
      <c r="AI447" s="208"/>
      <c r="AJ447" s="208"/>
      <c r="AK447" s="208"/>
      <c r="AL447" s="208"/>
      <c r="AM447" s="208"/>
      <c r="AN447" s="208"/>
      <c r="AO447" s="208"/>
      <c r="AP447" s="208"/>
      <c r="AQ447" s="208"/>
      <c r="AR447" s="208"/>
      <c r="AS447" s="208"/>
      <c r="AT447" s="208"/>
      <c r="AU447" s="208"/>
      <c r="AV447" s="208"/>
      <c r="AW447" s="208"/>
      <c r="AX447" s="208"/>
      <c r="AY447" s="208"/>
      <c r="AZ447" s="208"/>
      <c r="BA447" s="208"/>
      <c r="BB447" s="208"/>
      <c r="BC447" s="208"/>
      <c r="BD447" s="208"/>
      <c r="BE447" s="208"/>
      <c r="BF447" s="208"/>
      <c r="BG447" s="208"/>
      <c r="BH447" s="208"/>
      <c r="BI447" s="208"/>
      <c r="BJ447" s="208"/>
      <c r="BK447" s="208"/>
      <c r="BL447" s="208"/>
      <c r="BM447" s="209">
        <v>16</v>
      </c>
    </row>
    <row r="448" spans="1:65">
      <c r="A448" s="29"/>
      <c r="B448" s="19">
        <v>1</v>
      </c>
      <c r="C448" s="9">
        <v>4</v>
      </c>
      <c r="D448" s="23">
        <v>0.08</v>
      </c>
      <c r="E448" s="23">
        <v>7.0000000000000007E-2</v>
      </c>
      <c r="F448" s="23">
        <v>6.6855234082550924E-2</v>
      </c>
      <c r="G448" s="211" t="s">
        <v>107</v>
      </c>
      <c r="H448" s="23">
        <v>7.0999999999999994E-2</v>
      </c>
      <c r="I448" s="23">
        <v>7.3999999999999996E-2</v>
      </c>
      <c r="J448" s="211">
        <v>7.6999999999999999E-2</v>
      </c>
      <c r="K448" s="23">
        <v>7.2999999999999995E-2</v>
      </c>
      <c r="L448" s="23">
        <v>7.4999999999999997E-2</v>
      </c>
      <c r="M448" s="23">
        <v>7.0000000000000007E-2</v>
      </c>
      <c r="N448" s="211" t="s">
        <v>97</v>
      </c>
      <c r="O448" s="211">
        <v>0.1</v>
      </c>
      <c r="P448" s="23">
        <v>7.0000000000000007E-2</v>
      </c>
      <c r="Q448" s="211">
        <v>4.4999999999999998E-2</v>
      </c>
      <c r="R448" s="23">
        <v>7.6999999999999999E-2</v>
      </c>
      <c r="S448" s="23">
        <v>7.0000000000000007E-2</v>
      </c>
      <c r="T448" s="23">
        <v>0.08</v>
      </c>
      <c r="U448" s="207"/>
      <c r="V448" s="208"/>
      <c r="W448" s="208"/>
      <c r="X448" s="208"/>
      <c r="Y448" s="208"/>
      <c r="Z448" s="208"/>
      <c r="AA448" s="208"/>
      <c r="AB448" s="208"/>
      <c r="AC448" s="208"/>
      <c r="AD448" s="208"/>
      <c r="AE448" s="208"/>
      <c r="AF448" s="208"/>
      <c r="AG448" s="208"/>
      <c r="AH448" s="208"/>
      <c r="AI448" s="208"/>
      <c r="AJ448" s="208"/>
      <c r="AK448" s="208"/>
      <c r="AL448" s="208"/>
      <c r="AM448" s="208"/>
      <c r="AN448" s="208"/>
      <c r="AO448" s="208"/>
      <c r="AP448" s="208"/>
      <c r="AQ448" s="208"/>
      <c r="AR448" s="208"/>
      <c r="AS448" s="208"/>
      <c r="AT448" s="208"/>
      <c r="AU448" s="208"/>
      <c r="AV448" s="208"/>
      <c r="AW448" s="208"/>
      <c r="AX448" s="208"/>
      <c r="AY448" s="208"/>
      <c r="AZ448" s="208"/>
      <c r="BA448" s="208"/>
      <c r="BB448" s="208"/>
      <c r="BC448" s="208"/>
      <c r="BD448" s="208"/>
      <c r="BE448" s="208"/>
      <c r="BF448" s="208"/>
      <c r="BG448" s="208"/>
      <c r="BH448" s="208"/>
      <c r="BI448" s="208"/>
      <c r="BJ448" s="208"/>
      <c r="BK448" s="208"/>
      <c r="BL448" s="208"/>
      <c r="BM448" s="209">
        <v>7.234128384440057E-2</v>
      </c>
    </row>
    <row r="449" spans="1:65">
      <c r="A449" s="29"/>
      <c r="B449" s="19">
        <v>1</v>
      </c>
      <c r="C449" s="9">
        <v>5</v>
      </c>
      <c r="D449" s="23">
        <v>7.0000000000000007E-2</v>
      </c>
      <c r="E449" s="23">
        <v>7.0000000000000007E-2</v>
      </c>
      <c r="F449" s="23">
        <v>6.7583168066524077E-2</v>
      </c>
      <c r="G449" s="211" t="s">
        <v>107</v>
      </c>
      <c r="H449" s="23">
        <v>7.1999999999999995E-2</v>
      </c>
      <c r="I449" s="23">
        <v>7.0999999999999994E-2</v>
      </c>
      <c r="J449" s="211">
        <v>7.6999999999999999E-2</v>
      </c>
      <c r="K449" s="23">
        <v>0.08</v>
      </c>
      <c r="L449" s="23">
        <v>7.0999999999999994E-2</v>
      </c>
      <c r="M449" s="23">
        <v>7.0000000000000007E-2</v>
      </c>
      <c r="N449" s="211" t="s">
        <v>97</v>
      </c>
      <c r="O449" s="211">
        <v>0.1</v>
      </c>
      <c r="P449" s="23">
        <v>7.0000000000000007E-2</v>
      </c>
      <c r="Q449" s="211">
        <v>3.3000000000000002E-2</v>
      </c>
      <c r="R449" s="23">
        <v>7.2999999999999995E-2</v>
      </c>
      <c r="S449" s="23">
        <v>0.08</v>
      </c>
      <c r="T449" s="212">
        <v>0.09</v>
      </c>
      <c r="U449" s="207"/>
      <c r="V449" s="208"/>
      <c r="W449" s="208"/>
      <c r="X449" s="208"/>
      <c r="Y449" s="208"/>
      <c r="Z449" s="208"/>
      <c r="AA449" s="208"/>
      <c r="AB449" s="208"/>
      <c r="AC449" s="208"/>
      <c r="AD449" s="208"/>
      <c r="AE449" s="208"/>
      <c r="AF449" s="208"/>
      <c r="AG449" s="208"/>
      <c r="AH449" s="208"/>
      <c r="AI449" s="208"/>
      <c r="AJ449" s="208"/>
      <c r="AK449" s="208"/>
      <c r="AL449" s="208"/>
      <c r="AM449" s="208"/>
      <c r="AN449" s="208"/>
      <c r="AO449" s="208"/>
      <c r="AP449" s="208"/>
      <c r="AQ449" s="208"/>
      <c r="AR449" s="208"/>
      <c r="AS449" s="208"/>
      <c r="AT449" s="208"/>
      <c r="AU449" s="208"/>
      <c r="AV449" s="208"/>
      <c r="AW449" s="208"/>
      <c r="AX449" s="208"/>
      <c r="AY449" s="208"/>
      <c r="AZ449" s="208"/>
      <c r="BA449" s="208"/>
      <c r="BB449" s="208"/>
      <c r="BC449" s="208"/>
      <c r="BD449" s="208"/>
      <c r="BE449" s="208"/>
      <c r="BF449" s="208"/>
      <c r="BG449" s="208"/>
      <c r="BH449" s="208"/>
      <c r="BI449" s="208"/>
      <c r="BJ449" s="208"/>
      <c r="BK449" s="208"/>
      <c r="BL449" s="208"/>
      <c r="BM449" s="209">
        <v>90</v>
      </c>
    </row>
    <row r="450" spans="1:65">
      <c r="A450" s="29"/>
      <c r="B450" s="19">
        <v>1</v>
      </c>
      <c r="C450" s="9">
        <v>6</v>
      </c>
      <c r="D450" s="23">
        <v>7.0000000000000007E-2</v>
      </c>
      <c r="E450" s="23">
        <v>7.0000000000000007E-2</v>
      </c>
      <c r="F450" s="23">
        <v>6.9675905553503545E-2</v>
      </c>
      <c r="G450" s="211" t="s">
        <v>107</v>
      </c>
      <c r="H450" s="23">
        <v>7.0000000000000007E-2</v>
      </c>
      <c r="I450" s="23">
        <v>7.0999999999999994E-2</v>
      </c>
      <c r="J450" s="211">
        <v>7.2999999999999995E-2</v>
      </c>
      <c r="K450" s="23">
        <v>7.0999999999999994E-2</v>
      </c>
      <c r="L450" s="23">
        <v>6.7000000000000004E-2</v>
      </c>
      <c r="M450" s="23">
        <v>0.08</v>
      </c>
      <c r="N450" s="211" t="s">
        <v>97</v>
      </c>
      <c r="O450" s="211">
        <v>0.1</v>
      </c>
      <c r="P450" s="23">
        <v>0.08</v>
      </c>
      <c r="Q450" s="211">
        <v>3.5000000000000003E-2</v>
      </c>
      <c r="R450" s="23">
        <v>7.2999999999999995E-2</v>
      </c>
      <c r="S450" s="23">
        <v>7.0000000000000007E-2</v>
      </c>
      <c r="T450" s="23">
        <v>7.0000000000000007E-2</v>
      </c>
      <c r="U450" s="207"/>
      <c r="V450" s="208"/>
      <c r="W450" s="208"/>
      <c r="X450" s="208"/>
      <c r="Y450" s="208"/>
      <c r="Z450" s="208"/>
      <c r="AA450" s="208"/>
      <c r="AB450" s="208"/>
      <c r="AC450" s="208"/>
      <c r="AD450" s="208"/>
      <c r="AE450" s="208"/>
      <c r="AF450" s="208"/>
      <c r="AG450" s="208"/>
      <c r="AH450" s="208"/>
      <c r="AI450" s="208"/>
      <c r="AJ450" s="208"/>
      <c r="AK450" s="208"/>
      <c r="AL450" s="208"/>
      <c r="AM450" s="208"/>
      <c r="AN450" s="208"/>
      <c r="AO450" s="208"/>
      <c r="AP450" s="208"/>
      <c r="AQ450" s="208"/>
      <c r="AR450" s="208"/>
      <c r="AS450" s="208"/>
      <c r="AT450" s="208"/>
      <c r="AU450" s="208"/>
      <c r="AV450" s="208"/>
      <c r="AW450" s="208"/>
      <c r="AX450" s="208"/>
      <c r="AY450" s="208"/>
      <c r="AZ450" s="208"/>
      <c r="BA450" s="208"/>
      <c r="BB450" s="208"/>
      <c r="BC450" s="208"/>
      <c r="BD450" s="208"/>
      <c r="BE450" s="208"/>
      <c r="BF450" s="208"/>
      <c r="BG450" s="208"/>
      <c r="BH450" s="208"/>
      <c r="BI450" s="208"/>
      <c r="BJ450" s="208"/>
      <c r="BK450" s="208"/>
      <c r="BL450" s="208"/>
      <c r="BM450" s="56"/>
    </row>
    <row r="451" spans="1:65">
      <c r="A451" s="29"/>
      <c r="B451" s="20" t="s">
        <v>271</v>
      </c>
      <c r="C451" s="12"/>
      <c r="D451" s="213">
        <v>7.166666666666667E-2</v>
      </c>
      <c r="E451" s="213">
        <v>7.0000000000000007E-2</v>
      </c>
      <c r="F451" s="213">
        <v>7.1428739466139923E-2</v>
      </c>
      <c r="G451" s="213" t="s">
        <v>770</v>
      </c>
      <c r="H451" s="213">
        <v>7.0833333333333345E-2</v>
      </c>
      <c r="I451" s="213">
        <v>7.2333333333333333E-2</v>
      </c>
      <c r="J451" s="213">
        <v>7.6999999999999999E-2</v>
      </c>
      <c r="K451" s="213">
        <v>7.4166666666666672E-2</v>
      </c>
      <c r="L451" s="213">
        <v>7.166666666666667E-2</v>
      </c>
      <c r="M451" s="213">
        <v>7.3333333333333348E-2</v>
      </c>
      <c r="N451" s="213" t="s">
        <v>770</v>
      </c>
      <c r="O451" s="213">
        <v>9.9999999999999992E-2</v>
      </c>
      <c r="P451" s="213">
        <v>7.166666666666667E-2</v>
      </c>
      <c r="Q451" s="213">
        <v>4.1000000000000002E-2</v>
      </c>
      <c r="R451" s="213">
        <v>7.3666666666666672E-2</v>
      </c>
      <c r="S451" s="213">
        <v>7.3333333333333348E-2</v>
      </c>
      <c r="T451" s="213">
        <v>7.6666666666666675E-2</v>
      </c>
      <c r="U451" s="207"/>
      <c r="V451" s="208"/>
      <c r="W451" s="208"/>
      <c r="X451" s="208"/>
      <c r="Y451" s="208"/>
      <c r="Z451" s="208"/>
      <c r="AA451" s="208"/>
      <c r="AB451" s="208"/>
      <c r="AC451" s="208"/>
      <c r="AD451" s="208"/>
      <c r="AE451" s="208"/>
      <c r="AF451" s="208"/>
      <c r="AG451" s="208"/>
      <c r="AH451" s="208"/>
      <c r="AI451" s="208"/>
      <c r="AJ451" s="208"/>
      <c r="AK451" s="208"/>
      <c r="AL451" s="208"/>
      <c r="AM451" s="208"/>
      <c r="AN451" s="208"/>
      <c r="AO451" s="208"/>
      <c r="AP451" s="208"/>
      <c r="AQ451" s="208"/>
      <c r="AR451" s="208"/>
      <c r="AS451" s="208"/>
      <c r="AT451" s="208"/>
      <c r="AU451" s="208"/>
      <c r="AV451" s="208"/>
      <c r="AW451" s="208"/>
      <c r="AX451" s="208"/>
      <c r="AY451" s="208"/>
      <c r="AZ451" s="208"/>
      <c r="BA451" s="208"/>
      <c r="BB451" s="208"/>
      <c r="BC451" s="208"/>
      <c r="BD451" s="208"/>
      <c r="BE451" s="208"/>
      <c r="BF451" s="208"/>
      <c r="BG451" s="208"/>
      <c r="BH451" s="208"/>
      <c r="BI451" s="208"/>
      <c r="BJ451" s="208"/>
      <c r="BK451" s="208"/>
      <c r="BL451" s="208"/>
      <c r="BM451" s="56"/>
    </row>
    <row r="452" spans="1:65">
      <c r="A452" s="29"/>
      <c r="B452" s="3" t="s">
        <v>272</v>
      </c>
      <c r="C452" s="28"/>
      <c r="D452" s="23">
        <v>7.0000000000000007E-2</v>
      </c>
      <c r="E452" s="23">
        <v>7.0000000000000007E-2</v>
      </c>
      <c r="F452" s="23">
        <v>7.1226585906819767E-2</v>
      </c>
      <c r="G452" s="23" t="s">
        <v>770</v>
      </c>
      <c r="H452" s="23">
        <v>7.0500000000000007E-2</v>
      </c>
      <c r="I452" s="23">
        <v>7.1999999999999995E-2</v>
      </c>
      <c r="J452" s="23">
        <v>7.6999999999999999E-2</v>
      </c>
      <c r="K452" s="23">
        <v>7.2499999999999995E-2</v>
      </c>
      <c r="L452" s="23">
        <v>7.0999999999999994E-2</v>
      </c>
      <c r="M452" s="23">
        <v>7.0000000000000007E-2</v>
      </c>
      <c r="N452" s="23" t="s">
        <v>770</v>
      </c>
      <c r="O452" s="23">
        <v>0.1</v>
      </c>
      <c r="P452" s="23">
        <v>7.0000000000000007E-2</v>
      </c>
      <c r="Q452" s="23">
        <v>4.2499999999999996E-2</v>
      </c>
      <c r="R452" s="23">
        <v>7.3499999999999996E-2</v>
      </c>
      <c r="S452" s="23">
        <v>7.0000000000000007E-2</v>
      </c>
      <c r="T452" s="23">
        <v>7.5000000000000011E-2</v>
      </c>
      <c r="U452" s="207"/>
      <c r="V452" s="208"/>
      <c r="W452" s="208"/>
      <c r="X452" s="208"/>
      <c r="Y452" s="208"/>
      <c r="Z452" s="208"/>
      <c r="AA452" s="208"/>
      <c r="AB452" s="208"/>
      <c r="AC452" s="208"/>
      <c r="AD452" s="208"/>
      <c r="AE452" s="208"/>
      <c r="AF452" s="208"/>
      <c r="AG452" s="208"/>
      <c r="AH452" s="208"/>
      <c r="AI452" s="208"/>
      <c r="AJ452" s="208"/>
      <c r="AK452" s="208"/>
      <c r="AL452" s="208"/>
      <c r="AM452" s="208"/>
      <c r="AN452" s="208"/>
      <c r="AO452" s="208"/>
      <c r="AP452" s="208"/>
      <c r="AQ452" s="208"/>
      <c r="AR452" s="208"/>
      <c r="AS452" s="208"/>
      <c r="AT452" s="208"/>
      <c r="AU452" s="208"/>
      <c r="AV452" s="208"/>
      <c r="AW452" s="208"/>
      <c r="AX452" s="208"/>
      <c r="AY452" s="208"/>
      <c r="AZ452" s="208"/>
      <c r="BA452" s="208"/>
      <c r="BB452" s="208"/>
      <c r="BC452" s="208"/>
      <c r="BD452" s="208"/>
      <c r="BE452" s="208"/>
      <c r="BF452" s="208"/>
      <c r="BG452" s="208"/>
      <c r="BH452" s="208"/>
      <c r="BI452" s="208"/>
      <c r="BJ452" s="208"/>
      <c r="BK452" s="208"/>
      <c r="BL452" s="208"/>
      <c r="BM452" s="56"/>
    </row>
    <row r="453" spans="1:65">
      <c r="A453" s="29"/>
      <c r="B453" s="3" t="s">
        <v>273</v>
      </c>
      <c r="C453" s="28"/>
      <c r="D453" s="23">
        <v>4.082482904638628E-3</v>
      </c>
      <c r="E453" s="23">
        <v>0</v>
      </c>
      <c r="F453" s="23">
        <v>3.9907219482950024E-3</v>
      </c>
      <c r="G453" s="23" t="s">
        <v>770</v>
      </c>
      <c r="H453" s="23">
        <v>1.9407902170679469E-3</v>
      </c>
      <c r="I453" s="23">
        <v>1.3662601021279476E-3</v>
      </c>
      <c r="J453" s="23">
        <v>2.1908902300206666E-3</v>
      </c>
      <c r="K453" s="23">
        <v>3.8686776379877777E-3</v>
      </c>
      <c r="L453" s="23">
        <v>3.7237973450050489E-3</v>
      </c>
      <c r="M453" s="23">
        <v>5.1639777949432199E-3</v>
      </c>
      <c r="N453" s="23" t="s">
        <v>770</v>
      </c>
      <c r="O453" s="23">
        <v>1.5202354861220293E-17</v>
      </c>
      <c r="P453" s="23">
        <v>4.082482904638628E-3</v>
      </c>
      <c r="Q453" s="23">
        <v>6.0332412515993403E-3</v>
      </c>
      <c r="R453" s="23">
        <v>5.0464508980734828E-3</v>
      </c>
      <c r="S453" s="23">
        <v>5.1639777949432199E-3</v>
      </c>
      <c r="T453" s="23">
        <v>8.164965809277256E-3</v>
      </c>
      <c r="U453" s="207"/>
      <c r="V453" s="208"/>
      <c r="W453" s="208"/>
      <c r="X453" s="208"/>
      <c r="Y453" s="208"/>
      <c r="Z453" s="208"/>
      <c r="AA453" s="208"/>
      <c r="AB453" s="208"/>
      <c r="AC453" s="208"/>
      <c r="AD453" s="208"/>
      <c r="AE453" s="208"/>
      <c r="AF453" s="208"/>
      <c r="AG453" s="208"/>
      <c r="AH453" s="208"/>
      <c r="AI453" s="208"/>
      <c r="AJ453" s="208"/>
      <c r="AK453" s="208"/>
      <c r="AL453" s="208"/>
      <c r="AM453" s="208"/>
      <c r="AN453" s="208"/>
      <c r="AO453" s="208"/>
      <c r="AP453" s="208"/>
      <c r="AQ453" s="208"/>
      <c r="AR453" s="208"/>
      <c r="AS453" s="208"/>
      <c r="AT453" s="208"/>
      <c r="AU453" s="208"/>
      <c r="AV453" s="208"/>
      <c r="AW453" s="208"/>
      <c r="AX453" s="208"/>
      <c r="AY453" s="208"/>
      <c r="AZ453" s="208"/>
      <c r="BA453" s="208"/>
      <c r="BB453" s="208"/>
      <c r="BC453" s="208"/>
      <c r="BD453" s="208"/>
      <c r="BE453" s="208"/>
      <c r="BF453" s="208"/>
      <c r="BG453" s="208"/>
      <c r="BH453" s="208"/>
      <c r="BI453" s="208"/>
      <c r="BJ453" s="208"/>
      <c r="BK453" s="208"/>
      <c r="BL453" s="208"/>
      <c r="BM453" s="56"/>
    </row>
    <row r="454" spans="1:65">
      <c r="A454" s="29"/>
      <c r="B454" s="3" t="s">
        <v>87</v>
      </c>
      <c r="C454" s="28"/>
      <c r="D454" s="13">
        <v>5.6964877739143646E-2</v>
      </c>
      <c r="E454" s="13">
        <v>0</v>
      </c>
      <c r="F454" s="13">
        <v>5.5869975840561546E-2</v>
      </c>
      <c r="G454" s="13" t="s">
        <v>770</v>
      </c>
      <c r="H454" s="13">
        <v>2.7399391299782774E-2</v>
      </c>
      <c r="I454" s="13">
        <v>1.8888388508681304E-2</v>
      </c>
      <c r="J454" s="13">
        <v>2.8453119870398266E-2</v>
      </c>
      <c r="K454" s="13">
        <v>5.2161945680734075E-2</v>
      </c>
      <c r="L454" s="13">
        <v>5.1959962953558821E-2</v>
      </c>
      <c r="M454" s="13">
        <v>7.0417879021952984E-2</v>
      </c>
      <c r="N454" s="13" t="s">
        <v>770</v>
      </c>
      <c r="O454" s="13">
        <v>1.5202354861220294E-16</v>
      </c>
      <c r="P454" s="13">
        <v>5.6964877739143646E-2</v>
      </c>
      <c r="Q454" s="13">
        <v>0.1471522256487644</v>
      </c>
      <c r="R454" s="13">
        <v>6.8503858344888896E-2</v>
      </c>
      <c r="S454" s="13">
        <v>7.0417879021952984E-2</v>
      </c>
      <c r="T454" s="13">
        <v>0.10649955403405116</v>
      </c>
      <c r="U454" s="15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274</v>
      </c>
      <c r="C455" s="28"/>
      <c r="D455" s="13">
        <v>-9.3254797521279409E-3</v>
      </c>
      <c r="E455" s="13">
        <v>-3.2364422083473787E-2</v>
      </c>
      <c r="F455" s="13">
        <v>-1.2614434383324546E-2</v>
      </c>
      <c r="G455" s="13" t="s">
        <v>770</v>
      </c>
      <c r="H455" s="13">
        <v>-2.0844950917800809E-2</v>
      </c>
      <c r="I455" s="13">
        <v>-1.0990281958966897E-4</v>
      </c>
      <c r="J455" s="13">
        <v>6.439913570817879E-2</v>
      </c>
      <c r="K455" s="13">
        <v>2.5232933744890884E-2</v>
      </c>
      <c r="L455" s="13">
        <v>-9.3254797521279409E-3</v>
      </c>
      <c r="M455" s="13">
        <v>1.3713462579218128E-2</v>
      </c>
      <c r="N455" s="13" t="s">
        <v>770</v>
      </c>
      <c r="O455" s="13">
        <v>0.38233653988075145</v>
      </c>
      <c r="P455" s="13">
        <v>-9.3254797521279409E-3</v>
      </c>
      <c r="Q455" s="13">
        <v>-0.43324201864889178</v>
      </c>
      <c r="R455" s="13">
        <v>1.8321251045487097E-2</v>
      </c>
      <c r="S455" s="13">
        <v>1.3713462579218128E-2</v>
      </c>
      <c r="T455" s="13">
        <v>5.9791347241909598E-2</v>
      </c>
      <c r="U455" s="15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45" t="s">
        <v>275</v>
      </c>
      <c r="C456" s="46"/>
      <c r="D456" s="44">
        <v>0.56999999999999995</v>
      </c>
      <c r="E456" s="44">
        <v>1.4</v>
      </c>
      <c r="F456" s="44">
        <v>0.69</v>
      </c>
      <c r="G456" s="44">
        <v>1195.55</v>
      </c>
      <c r="H456" s="44">
        <v>0.99</v>
      </c>
      <c r="I456" s="44">
        <v>0.25</v>
      </c>
      <c r="J456" s="44">
        <v>2.0499999999999998</v>
      </c>
      <c r="K456" s="44">
        <v>0.66</v>
      </c>
      <c r="L456" s="44">
        <v>0.56999999999999995</v>
      </c>
      <c r="M456" s="44">
        <v>0.25</v>
      </c>
      <c r="N456" s="44">
        <v>13.38</v>
      </c>
      <c r="O456" s="44" t="s">
        <v>276</v>
      </c>
      <c r="P456" s="44">
        <v>0.56999999999999995</v>
      </c>
      <c r="Q456" s="44">
        <v>15.68</v>
      </c>
      <c r="R456" s="44">
        <v>0.41</v>
      </c>
      <c r="S456" s="44">
        <v>0.25</v>
      </c>
      <c r="T456" s="44">
        <v>1.89</v>
      </c>
      <c r="U456" s="15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0" t="s">
        <v>318</v>
      </c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BM457" s="55"/>
    </row>
    <row r="458" spans="1:65">
      <c r="BM458" s="55"/>
    </row>
    <row r="459" spans="1:65" ht="15">
      <c r="B459" s="8" t="s">
        <v>657</v>
      </c>
      <c r="BM459" s="27" t="s">
        <v>67</v>
      </c>
    </row>
    <row r="460" spans="1:65" ht="15">
      <c r="A460" s="24" t="s">
        <v>54</v>
      </c>
      <c r="B460" s="18" t="s">
        <v>114</v>
      </c>
      <c r="C460" s="15" t="s">
        <v>115</v>
      </c>
      <c r="D460" s="16" t="s">
        <v>240</v>
      </c>
      <c r="E460" s="17" t="s">
        <v>240</v>
      </c>
      <c r="F460" s="17" t="s">
        <v>240</v>
      </c>
      <c r="G460" s="17" t="s">
        <v>240</v>
      </c>
      <c r="H460" s="17" t="s">
        <v>240</v>
      </c>
      <c r="I460" s="17" t="s">
        <v>240</v>
      </c>
      <c r="J460" s="17" t="s">
        <v>240</v>
      </c>
      <c r="K460" s="17" t="s">
        <v>240</v>
      </c>
      <c r="L460" s="17" t="s">
        <v>240</v>
      </c>
      <c r="M460" s="17" t="s">
        <v>240</v>
      </c>
      <c r="N460" s="17" t="s">
        <v>240</v>
      </c>
      <c r="O460" s="17" t="s">
        <v>240</v>
      </c>
      <c r="P460" s="17" t="s">
        <v>240</v>
      </c>
      <c r="Q460" s="17" t="s">
        <v>240</v>
      </c>
      <c r="R460" s="17" t="s">
        <v>240</v>
      </c>
      <c r="S460" s="17" t="s">
        <v>240</v>
      </c>
      <c r="T460" s="17" t="s">
        <v>240</v>
      </c>
      <c r="U460" s="17" t="s">
        <v>240</v>
      </c>
      <c r="V460" s="17" t="s">
        <v>240</v>
      </c>
      <c r="W460" s="17" t="s">
        <v>240</v>
      </c>
      <c r="X460" s="17" t="s">
        <v>240</v>
      </c>
      <c r="Y460" s="17" t="s">
        <v>240</v>
      </c>
      <c r="Z460" s="17" t="s">
        <v>240</v>
      </c>
      <c r="AA460" s="17" t="s">
        <v>240</v>
      </c>
      <c r="AB460" s="17" t="s">
        <v>240</v>
      </c>
      <c r="AC460" s="15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241</v>
      </c>
      <c r="C461" s="9" t="s">
        <v>241</v>
      </c>
      <c r="D461" s="151" t="s">
        <v>243</v>
      </c>
      <c r="E461" s="152" t="s">
        <v>244</v>
      </c>
      <c r="F461" s="152" t="s">
        <v>245</v>
      </c>
      <c r="G461" s="152" t="s">
        <v>246</v>
      </c>
      <c r="H461" s="152" t="s">
        <v>248</v>
      </c>
      <c r="I461" s="152" t="s">
        <v>249</v>
      </c>
      <c r="J461" s="152" t="s">
        <v>250</v>
      </c>
      <c r="K461" s="152" t="s">
        <v>251</v>
      </c>
      <c r="L461" s="152" t="s">
        <v>252</v>
      </c>
      <c r="M461" s="152" t="s">
        <v>253</v>
      </c>
      <c r="N461" s="152" t="s">
        <v>254</v>
      </c>
      <c r="O461" s="152" t="s">
        <v>255</v>
      </c>
      <c r="P461" s="152" t="s">
        <v>256</v>
      </c>
      <c r="Q461" s="152" t="s">
        <v>257</v>
      </c>
      <c r="R461" s="152" t="s">
        <v>258</v>
      </c>
      <c r="S461" s="152" t="s">
        <v>259</v>
      </c>
      <c r="T461" s="152" t="s">
        <v>260</v>
      </c>
      <c r="U461" s="152" t="s">
        <v>261</v>
      </c>
      <c r="V461" s="152" t="s">
        <v>279</v>
      </c>
      <c r="W461" s="152" t="s">
        <v>308</v>
      </c>
      <c r="X461" s="152" t="s">
        <v>280</v>
      </c>
      <c r="Y461" s="152" t="s">
        <v>262</v>
      </c>
      <c r="Z461" s="152" t="s">
        <v>263</v>
      </c>
      <c r="AA461" s="152" t="s">
        <v>281</v>
      </c>
      <c r="AB461" s="152" t="s">
        <v>265</v>
      </c>
      <c r="AC461" s="15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9"/>
      <c r="C462" s="9"/>
      <c r="D462" s="10" t="s">
        <v>284</v>
      </c>
      <c r="E462" s="11" t="s">
        <v>285</v>
      </c>
      <c r="F462" s="11" t="s">
        <v>285</v>
      </c>
      <c r="G462" s="11" t="s">
        <v>282</v>
      </c>
      <c r="H462" s="11" t="s">
        <v>284</v>
      </c>
      <c r="I462" s="11" t="s">
        <v>282</v>
      </c>
      <c r="J462" s="11" t="s">
        <v>282</v>
      </c>
      <c r="K462" s="11" t="s">
        <v>282</v>
      </c>
      <c r="L462" s="11" t="s">
        <v>282</v>
      </c>
      <c r="M462" s="11" t="s">
        <v>282</v>
      </c>
      <c r="N462" s="11" t="s">
        <v>282</v>
      </c>
      <c r="O462" s="11" t="s">
        <v>284</v>
      </c>
      <c r="P462" s="11" t="s">
        <v>285</v>
      </c>
      <c r="Q462" s="11" t="s">
        <v>282</v>
      </c>
      <c r="R462" s="11" t="s">
        <v>284</v>
      </c>
      <c r="S462" s="11" t="s">
        <v>285</v>
      </c>
      <c r="T462" s="11" t="s">
        <v>284</v>
      </c>
      <c r="U462" s="11" t="s">
        <v>285</v>
      </c>
      <c r="V462" s="11" t="s">
        <v>285</v>
      </c>
      <c r="W462" s="11" t="s">
        <v>284</v>
      </c>
      <c r="X462" s="11" t="s">
        <v>285</v>
      </c>
      <c r="Y462" s="11" t="s">
        <v>285</v>
      </c>
      <c r="Z462" s="11" t="s">
        <v>285</v>
      </c>
      <c r="AA462" s="11" t="s">
        <v>285</v>
      </c>
      <c r="AB462" s="11" t="s">
        <v>282</v>
      </c>
      <c r="AC462" s="15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9"/>
      <c r="C463" s="9"/>
      <c r="D463" s="25" t="s">
        <v>331</v>
      </c>
      <c r="E463" s="25" t="s">
        <v>331</v>
      </c>
      <c r="F463" s="25" t="s">
        <v>331</v>
      </c>
      <c r="G463" s="25" t="s">
        <v>332</v>
      </c>
      <c r="H463" s="25" t="s">
        <v>333</v>
      </c>
      <c r="I463" s="25" t="s">
        <v>332</v>
      </c>
      <c r="J463" s="25" t="s">
        <v>332</v>
      </c>
      <c r="K463" s="25" t="s">
        <v>332</v>
      </c>
      <c r="L463" s="25" t="s">
        <v>332</v>
      </c>
      <c r="M463" s="25" t="s">
        <v>332</v>
      </c>
      <c r="N463" s="25" t="s">
        <v>333</v>
      </c>
      <c r="O463" s="25" t="s">
        <v>332</v>
      </c>
      <c r="P463" s="25" t="s">
        <v>333</v>
      </c>
      <c r="Q463" s="25" t="s">
        <v>334</v>
      </c>
      <c r="R463" s="25" t="s">
        <v>333</v>
      </c>
      <c r="S463" s="25" t="s">
        <v>334</v>
      </c>
      <c r="T463" s="25" t="s">
        <v>332</v>
      </c>
      <c r="U463" s="25" t="s">
        <v>334</v>
      </c>
      <c r="V463" s="25" t="s">
        <v>335</v>
      </c>
      <c r="W463" s="25" t="s">
        <v>333</v>
      </c>
      <c r="X463" s="25" t="s">
        <v>332</v>
      </c>
      <c r="Y463" s="25" t="s">
        <v>333</v>
      </c>
      <c r="Z463" s="25" t="s">
        <v>333</v>
      </c>
      <c r="AA463" s="25" t="s">
        <v>332</v>
      </c>
      <c r="AB463" s="25" t="s">
        <v>119</v>
      </c>
      <c r="AC463" s="15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204">
        <v>0.8829999999999999</v>
      </c>
      <c r="E464" s="204">
        <v>0.92599999999999993</v>
      </c>
      <c r="F464" s="204">
        <v>0.78797297854490711</v>
      </c>
      <c r="G464" s="204">
        <v>0.8</v>
      </c>
      <c r="H464" s="204">
        <v>0.89</v>
      </c>
      <c r="I464" s="204">
        <v>0.85000000000000009</v>
      </c>
      <c r="J464" s="204">
        <v>0.85000000000000009</v>
      </c>
      <c r="K464" s="204">
        <v>0.90000000000000013</v>
      </c>
      <c r="L464" s="204">
        <v>0.85000000000000009</v>
      </c>
      <c r="M464" s="204">
        <v>0.81000000000000016</v>
      </c>
      <c r="N464" s="204">
        <v>0.81999999999999984</v>
      </c>
      <c r="O464" s="205">
        <v>0.98999999999999988</v>
      </c>
      <c r="P464" s="204">
        <v>0.90000000000000013</v>
      </c>
      <c r="Q464" s="204">
        <v>0.83886404235294065</v>
      </c>
      <c r="R464" s="204">
        <v>0.91999999999999993</v>
      </c>
      <c r="S464" s="204">
        <v>0.86999999999999988</v>
      </c>
      <c r="T464" s="204">
        <v>0.84836000000000011</v>
      </c>
      <c r="U464" s="204">
        <v>0.78</v>
      </c>
      <c r="V464" s="204">
        <v>0.8670000000000001</v>
      </c>
      <c r="W464" s="204">
        <v>0.77400000000000002</v>
      </c>
      <c r="X464" s="204">
        <v>0.86999999999999988</v>
      </c>
      <c r="Y464" s="204">
        <v>0.94203999999999988</v>
      </c>
      <c r="Z464" s="204">
        <v>0.88</v>
      </c>
      <c r="AA464" s="204">
        <v>0.78</v>
      </c>
      <c r="AB464" s="204">
        <v>0.86</v>
      </c>
      <c r="AC464" s="207"/>
      <c r="AD464" s="208"/>
      <c r="AE464" s="208"/>
      <c r="AF464" s="208"/>
      <c r="AG464" s="208"/>
      <c r="AH464" s="208"/>
      <c r="AI464" s="208"/>
      <c r="AJ464" s="208"/>
      <c r="AK464" s="208"/>
      <c r="AL464" s="208"/>
      <c r="AM464" s="208"/>
      <c r="AN464" s="208"/>
      <c r="AO464" s="208"/>
      <c r="AP464" s="208"/>
      <c r="AQ464" s="208"/>
      <c r="AR464" s="208"/>
      <c r="AS464" s="208"/>
      <c r="AT464" s="208"/>
      <c r="AU464" s="208"/>
      <c r="AV464" s="208"/>
      <c r="AW464" s="208"/>
      <c r="AX464" s="208"/>
      <c r="AY464" s="208"/>
      <c r="AZ464" s="208"/>
      <c r="BA464" s="208"/>
      <c r="BB464" s="208"/>
      <c r="BC464" s="208"/>
      <c r="BD464" s="208"/>
      <c r="BE464" s="208"/>
      <c r="BF464" s="208"/>
      <c r="BG464" s="208"/>
      <c r="BH464" s="208"/>
      <c r="BI464" s="208"/>
      <c r="BJ464" s="208"/>
      <c r="BK464" s="208"/>
      <c r="BL464" s="208"/>
      <c r="BM464" s="209">
        <v>1</v>
      </c>
    </row>
    <row r="465" spans="1:65">
      <c r="A465" s="29"/>
      <c r="B465" s="19">
        <v>1</v>
      </c>
      <c r="C465" s="9">
        <v>2</v>
      </c>
      <c r="D465" s="23">
        <v>0.87670000000000003</v>
      </c>
      <c r="E465" s="23">
        <v>0.93900000000000006</v>
      </c>
      <c r="F465" s="23">
        <v>0.74846716962186577</v>
      </c>
      <c r="G465" s="23">
        <v>0.81999999999999984</v>
      </c>
      <c r="H465" s="23">
        <v>0.88</v>
      </c>
      <c r="I465" s="23">
        <v>0.86</v>
      </c>
      <c r="J465" s="23">
        <v>0.86999999999999988</v>
      </c>
      <c r="K465" s="23">
        <v>0.90000000000000013</v>
      </c>
      <c r="L465" s="23">
        <v>0.85000000000000009</v>
      </c>
      <c r="M465" s="23">
        <v>0.81999999999999984</v>
      </c>
      <c r="N465" s="23">
        <v>0.81000000000000016</v>
      </c>
      <c r="O465" s="211">
        <v>1.03</v>
      </c>
      <c r="P465" s="23">
        <v>0.89</v>
      </c>
      <c r="Q465" s="23">
        <v>0.87793129779135326</v>
      </c>
      <c r="R465" s="23">
        <v>0.88</v>
      </c>
      <c r="S465" s="23">
        <v>0.84</v>
      </c>
      <c r="T465" s="23">
        <v>0.84463999999999995</v>
      </c>
      <c r="U465" s="23">
        <v>0.79</v>
      </c>
      <c r="V465" s="23">
        <v>0.83499999999999996</v>
      </c>
      <c r="W465" s="23">
        <v>0.79299999999999993</v>
      </c>
      <c r="X465" s="23">
        <v>0.88</v>
      </c>
      <c r="Y465" s="23">
        <v>0.9325199999999999</v>
      </c>
      <c r="Z465" s="23">
        <v>0.86</v>
      </c>
      <c r="AA465" s="23">
        <v>0.79</v>
      </c>
      <c r="AB465" s="23">
        <v>0.86</v>
      </c>
      <c r="AC465" s="207"/>
      <c r="AD465" s="208"/>
      <c r="AE465" s="208"/>
      <c r="AF465" s="208"/>
      <c r="AG465" s="208"/>
      <c r="AH465" s="208"/>
      <c r="AI465" s="208"/>
      <c r="AJ465" s="208"/>
      <c r="AK465" s="208"/>
      <c r="AL465" s="208"/>
      <c r="AM465" s="208"/>
      <c r="AN465" s="208"/>
      <c r="AO465" s="208"/>
      <c r="AP465" s="208"/>
      <c r="AQ465" s="208"/>
      <c r="AR465" s="208"/>
      <c r="AS465" s="208"/>
      <c r="AT465" s="208"/>
      <c r="AU465" s="208"/>
      <c r="AV465" s="208"/>
      <c r="AW465" s="208"/>
      <c r="AX465" s="208"/>
      <c r="AY465" s="208"/>
      <c r="AZ465" s="208"/>
      <c r="BA465" s="208"/>
      <c r="BB465" s="208"/>
      <c r="BC465" s="208"/>
      <c r="BD465" s="208"/>
      <c r="BE465" s="208"/>
      <c r="BF465" s="208"/>
      <c r="BG465" s="208"/>
      <c r="BH465" s="208"/>
      <c r="BI465" s="208"/>
      <c r="BJ465" s="208"/>
      <c r="BK465" s="208"/>
      <c r="BL465" s="208"/>
      <c r="BM465" s="209">
        <v>13</v>
      </c>
    </row>
    <row r="466" spans="1:65">
      <c r="A466" s="29"/>
      <c r="B466" s="19">
        <v>1</v>
      </c>
      <c r="C466" s="9">
        <v>3</v>
      </c>
      <c r="D466" s="23">
        <v>0.86350000000000005</v>
      </c>
      <c r="E466" s="23">
        <v>0.93200000000000005</v>
      </c>
      <c r="F466" s="23">
        <v>0.75033562294232359</v>
      </c>
      <c r="G466" s="23">
        <v>0.81999999999999984</v>
      </c>
      <c r="H466" s="23">
        <v>0.90000000000000013</v>
      </c>
      <c r="I466" s="23">
        <v>0.85000000000000009</v>
      </c>
      <c r="J466" s="23">
        <v>0.86</v>
      </c>
      <c r="K466" s="23">
        <v>0.91</v>
      </c>
      <c r="L466" s="23">
        <v>0.83</v>
      </c>
      <c r="M466" s="23">
        <v>0.81999999999999984</v>
      </c>
      <c r="N466" s="23">
        <v>0.81000000000000016</v>
      </c>
      <c r="O466" s="211">
        <v>0.98999999999999988</v>
      </c>
      <c r="P466" s="23">
        <v>0.88</v>
      </c>
      <c r="Q466" s="23">
        <v>0.86276700738849954</v>
      </c>
      <c r="R466" s="23">
        <v>0.91</v>
      </c>
      <c r="S466" s="23">
        <v>0.85000000000000009</v>
      </c>
      <c r="T466" s="23">
        <v>0.84261000000000008</v>
      </c>
      <c r="U466" s="23">
        <v>0.78</v>
      </c>
      <c r="V466" s="23">
        <v>0.89400000000000002</v>
      </c>
      <c r="W466" s="23">
        <v>0.76700000000000002</v>
      </c>
      <c r="X466" s="23">
        <v>0.86999999999999988</v>
      </c>
      <c r="Y466" s="23">
        <v>0.94312000000000007</v>
      </c>
      <c r="Z466" s="23">
        <v>0.88</v>
      </c>
      <c r="AA466" s="23">
        <v>0.83</v>
      </c>
      <c r="AB466" s="23">
        <v>0.85000000000000009</v>
      </c>
      <c r="AC466" s="207"/>
      <c r="AD466" s="208"/>
      <c r="AE466" s="208"/>
      <c r="AF466" s="208"/>
      <c r="AG466" s="208"/>
      <c r="AH466" s="208"/>
      <c r="AI466" s="208"/>
      <c r="AJ466" s="208"/>
      <c r="AK466" s="208"/>
      <c r="AL466" s="208"/>
      <c r="AM466" s="208"/>
      <c r="AN466" s="208"/>
      <c r="AO466" s="208"/>
      <c r="AP466" s="208"/>
      <c r="AQ466" s="208"/>
      <c r="AR466" s="208"/>
      <c r="AS466" s="208"/>
      <c r="AT466" s="208"/>
      <c r="AU466" s="208"/>
      <c r="AV466" s="208"/>
      <c r="AW466" s="208"/>
      <c r="AX466" s="208"/>
      <c r="AY466" s="208"/>
      <c r="AZ466" s="208"/>
      <c r="BA466" s="208"/>
      <c r="BB466" s="208"/>
      <c r="BC466" s="208"/>
      <c r="BD466" s="208"/>
      <c r="BE466" s="208"/>
      <c r="BF466" s="208"/>
      <c r="BG466" s="208"/>
      <c r="BH466" s="208"/>
      <c r="BI466" s="208"/>
      <c r="BJ466" s="208"/>
      <c r="BK466" s="208"/>
      <c r="BL466" s="208"/>
      <c r="BM466" s="209">
        <v>16</v>
      </c>
    </row>
    <row r="467" spans="1:65">
      <c r="A467" s="29"/>
      <c r="B467" s="19">
        <v>1</v>
      </c>
      <c r="C467" s="9">
        <v>4</v>
      </c>
      <c r="D467" s="23">
        <v>0.86499999999999999</v>
      </c>
      <c r="E467" s="23">
        <v>0.93900000000000006</v>
      </c>
      <c r="F467" s="23">
        <v>0.75363329288000236</v>
      </c>
      <c r="G467" s="23">
        <v>0.8</v>
      </c>
      <c r="H467" s="23">
        <v>0.89</v>
      </c>
      <c r="I467" s="23">
        <v>0.86</v>
      </c>
      <c r="J467" s="23">
        <v>0.85000000000000009</v>
      </c>
      <c r="K467" s="23">
        <v>0.91999999999999993</v>
      </c>
      <c r="L467" s="23">
        <v>0.84</v>
      </c>
      <c r="M467" s="23">
        <v>0.8</v>
      </c>
      <c r="N467" s="23">
        <v>0.79</v>
      </c>
      <c r="O467" s="211">
        <v>0.97</v>
      </c>
      <c r="P467" s="23">
        <v>0.86999999999999988</v>
      </c>
      <c r="Q467" s="23">
        <v>0.86776454414618909</v>
      </c>
      <c r="R467" s="23">
        <v>0.90000000000000013</v>
      </c>
      <c r="S467" s="23">
        <v>0.86</v>
      </c>
      <c r="T467" s="23">
        <v>0.84117000000000008</v>
      </c>
      <c r="U467" s="23">
        <v>0.78</v>
      </c>
      <c r="V467" s="23">
        <v>0.87100000000000011</v>
      </c>
      <c r="W467" s="23">
        <v>0.76600000000000001</v>
      </c>
      <c r="X467" s="23">
        <v>0.86999999999999988</v>
      </c>
      <c r="Y467" s="23">
        <v>0.93856000000000006</v>
      </c>
      <c r="Z467" s="23">
        <v>0.86</v>
      </c>
      <c r="AA467" s="23">
        <v>0.81999999999999984</v>
      </c>
      <c r="AB467" s="23">
        <v>0.86</v>
      </c>
      <c r="AC467" s="207"/>
      <c r="AD467" s="208"/>
      <c r="AE467" s="208"/>
      <c r="AF467" s="208"/>
      <c r="AG467" s="208"/>
      <c r="AH467" s="208"/>
      <c r="AI467" s="208"/>
      <c r="AJ467" s="208"/>
      <c r="AK467" s="208"/>
      <c r="AL467" s="208"/>
      <c r="AM467" s="208"/>
      <c r="AN467" s="208"/>
      <c r="AO467" s="208"/>
      <c r="AP467" s="208"/>
      <c r="AQ467" s="208"/>
      <c r="AR467" s="208"/>
      <c r="AS467" s="208"/>
      <c r="AT467" s="208"/>
      <c r="AU467" s="208"/>
      <c r="AV467" s="208"/>
      <c r="AW467" s="208"/>
      <c r="AX467" s="208"/>
      <c r="AY467" s="208"/>
      <c r="AZ467" s="208"/>
      <c r="BA467" s="208"/>
      <c r="BB467" s="208"/>
      <c r="BC467" s="208"/>
      <c r="BD467" s="208"/>
      <c r="BE467" s="208"/>
      <c r="BF467" s="208"/>
      <c r="BG467" s="208"/>
      <c r="BH467" s="208"/>
      <c r="BI467" s="208"/>
      <c r="BJ467" s="208"/>
      <c r="BK467" s="208"/>
      <c r="BL467" s="208"/>
      <c r="BM467" s="209">
        <v>0.85347332434952972</v>
      </c>
    </row>
    <row r="468" spans="1:65">
      <c r="A468" s="29"/>
      <c r="B468" s="19">
        <v>1</v>
      </c>
      <c r="C468" s="9">
        <v>5</v>
      </c>
      <c r="D468" s="23">
        <v>0.87709999999999988</v>
      </c>
      <c r="E468" s="23">
        <v>0.94199999999999995</v>
      </c>
      <c r="F468" s="23">
        <v>0.76718495970076583</v>
      </c>
      <c r="G468" s="23">
        <v>0.81999999999999984</v>
      </c>
      <c r="H468" s="23">
        <v>0.89</v>
      </c>
      <c r="I468" s="23">
        <v>0.86</v>
      </c>
      <c r="J468" s="23">
        <v>0.86999999999999988</v>
      </c>
      <c r="K468" s="23">
        <v>0.90000000000000013</v>
      </c>
      <c r="L468" s="23">
        <v>0.83</v>
      </c>
      <c r="M468" s="23">
        <v>0.81999999999999984</v>
      </c>
      <c r="N468" s="23">
        <v>0.81999999999999984</v>
      </c>
      <c r="O468" s="211">
        <v>0.96199999999999997</v>
      </c>
      <c r="P468" s="23">
        <v>0.89</v>
      </c>
      <c r="Q468" s="23">
        <v>0.85969964084886774</v>
      </c>
      <c r="R468" s="23">
        <v>0.91999999999999993</v>
      </c>
      <c r="S468" s="23">
        <v>0.84</v>
      </c>
      <c r="T468" s="23">
        <v>0.84975000000000001</v>
      </c>
      <c r="U468" s="23">
        <v>0.78</v>
      </c>
      <c r="V468" s="23">
        <v>0.91400000000000003</v>
      </c>
      <c r="W468" s="23">
        <v>0.76800000000000002</v>
      </c>
      <c r="X468" s="23">
        <v>0.86999999999999988</v>
      </c>
      <c r="Y468" s="23">
        <v>0.93743999999999994</v>
      </c>
      <c r="Z468" s="23">
        <v>0.88</v>
      </c>
      <c r="AA468" s="23">
        <v>0.78</v>
      </c>
      <c r="AB468" s="23">
        <v>0.85000000000000009</v>
      </c>
      <c r="AC468" s="207"/>
      <c r="AD468" s="208"/>
      <c r="AE468" s="208"/>
      <c r="AF468" s="208"/>
      <c r="AG468" s="208"/>
      <c r="AH468" s="208"/>
      <c r="AI468" s="208"/>
      <c r="AJ468" s="208"/>
      <c r="AK468" s="208"/>
      <c r="AL468" s="208"/>
      <c r="AM468" s="208"/>
      <c r="AN468" s="208"/>
      <c r="AO468" s="208"/>
      <c r="AP468" s="208"/>
      <c r="AQ468" s="208"/>
      <c r="AR468" s="208"/>
      <c r="AS468" s="208"/>
      <c r="AT468" s="208"/>
      <c r="AU468" s="208"/>
      <c r="AV468" s="208"/>
      <c r="AW468" s="208"/>
      <c r="AX468" s="208"/>
      <c r="AY468" s="208"/>
      <c r="AZ468" s="208"/>
      <c r="BA468" s="208"/>
      <c r="BB468" s="208"/>
      <c r="BC468" s="208"/>
      <c r="BD468" s="208"/>
      <c r="BE468" s="208"/>
      <c r="BF468" s="208"/>
      <c r="BG468" s="208"/>
      <c r="BH468" s="208"/>
      <c r="BI468" s="208"/>
      <c r="BJ468" s="208"/>
      <c r="BK468" s="208"/>
      <c r="BL468" s="208"/>
      <c r="BM468" s="209">
        <v>91</v>
      </c>
    </row>
    <row r="469" spans="1:65">
      <c r="A469" s="29"/>
      <c r="B469" s="19">
        <v>1</v>
      </c>
      <c r="C469" s="9">
        <v>6</v>
      </c>
      <c r="D469" s="23">
        <v>0.87280000000000002</v>
      </c>
      <c r="E469" s="23">
        <v>0.93299999999999994</v>
      </c>
      <c r="F469" s="23">
        <v>0.79137164179368924</v>
      </c>
      <c r="G469" s="23">
        <v>0.79</v>
      </c>
      <c r="H469" s="23">
        <v>0.89</v>
      </c>
      <c r="I469" s="23">
        <v>0.86</v>
      </c>
      <c r="J469" s="23">
        <v>0.86999999999999988</v>
      </c>
      <c r="K469" s="23">
        <v>0.90000000000000013</v>
      </c>
      <c r="L469" s="23">
        <v>0.85000000000000009</v>
      </c>
      <c r="M469" s="23">
        <v>0.83</v>
      </c>
      <c r="N469" s="23">
        <v>0.8</v>
      </c>
      <c r="O469" s="211">
        <v>0.97</v>
      </c>
      <c r="P469" s="23">
        <v>0.89</v>
      </c>
      <c r="Q469" s="23">
        <v>0.86612650832088733</v>
      </c>
      <c r="R469" s="23">
        <v>0.91</v>
      </c>
      <c r="S469" s="23">
        <v>0.84</v>
      </c>
      <c r="T469" s="23">
        <v>0.84661000000000008</v>
      </c>
      <c r="U469" s="23">
        <v>0.79</v>
      </c>
      <c r="V469" s="23">
        <v>0.88400000000000012</v>
      </c>
      <c r="W469" s="23">
        <v>0.78</v>
      </c>
      <c r="X469" s="23">
        <v>0.86999999999999988</v>
      </c>
      <c r="Y469" s="23">
        <v>0.94911999999999996</v>
      </c>
      <c r="Z469" s="23">
        <v>0.85000000000000009</v>
      </c>
      <c r="AA469" s="23">
        <v>0.79</v>
      </c>
      <c r="AB469" s="23">
        <v>0.85000000000000009</v>
      </c>
      <c r="AC469" s="207"/>
      <c r="AD469" s="208"/>
      <c r="AE469" s="208"/>
      <c r="AF469" s="208"/>
      <c r="AG469" s="208"/>
      <c r="AH469" s="208"/>
      <c r="AI469" s="208"/>
      <c r="AJ469" s="208"/>
      <c r="AK469" s="208"/>
      <c r="AL469" s="208"/>
      <c r="AM469" s="208"/>
      <c r="AN469" s="208"/>
      <c r="AO469" s="208"/>
      <c r="AP469" s="208"/>
      <c r="AQ469" s="208"/>
      <c r="AR469" s="208"/>
      <c r="AS469" s="208"/>
      <c r="AT469" s="208"/>
      <c r="AU469" s="208"/>
      <c r="AV469" s="208"/>
      <c r="AW469" s="208"/>
      <c r="AX469" s="208"/>
      <c r="AY469" s="208"/>
      <c r="AZ469" s="208"/>
      <c r="BA469" s="208"/>
      <c r="BB469" s="208"/>
      <c r="BC469" s="208"/>
      <c r="BD469" s="208"/>
      <c r="BE469" s="208"/>
      <c r="BF469" s="208"/>
      <c r="BG469" s="208"/>
      <c r="BH469" s="208"/>
      <c r="BI469" s="208"/>
      <c r="BJ469" s="208"/>
      <c r="BK469" s="208"/>
      <c r="BL469" s="208"/>
      <c r="BM469" s="56"/>
    </row>
    <row r="470" spans="1:65">
      <c r="A470" s="29"/>
      <c r="B470" s="20" t="s">
        <v>271</v>
      </c>
      <c r="C470" s="12"/>
      <c r="D470" s="213">
        <v>0.87301666666666655</v>
      </c>
      <c r="E470" s="213">
        <v>0.93516666666666659</v>
      </c>
      <c r="F470" s="213">
        <v>0.76649427758059241</v>
      </c>
      <c r="G470" s="213">
        <v>0.80833333333333313</v>
      </c>
      <c r="H470" s="213">
        <v>0.89</v>
      </c>
      <c r="I470" s="213">
        <v>0.8566666666666668</v>
      </c>
      <c r="J470" s="213">
        <v>0.86166666666666669</v>
      </c>
      <c r="K470" s="213">
        <v>0.90500000000000014</v>
      </c>
      <c r="L470" s="213">
        <v>0.84166666666666679</v>
      </c>
      <c r="M470" s="213">
        <v>0.81666666666666676</v>
      </c>
      <c r="N470" s="213">
        <v>0.80833333333333324</v>
      </c>
      <c r="O470" s="213">
        <v>0.98533333333333317</v>
      </c>
      <c r="P470" s="213">
        <v>0.8866666666666666</v>
      </c>
      <c r="Q470" s="213">
        <v>0.86219217347478949</v>
      </c>
      <c r="R470" s="213">
        <v>0.90666666666666673</v>
      </c>
      <c r="S470" s="213">
        <v>0.85</v>
      </c>
      <c r="T470" s="213">
        <v>0.8455233333333334</v>
      </c>
      <c r="U470" s="213">
        <v>0.78333333333333333</v>
      </c>
      <c r="V470" s="213">
        <v>0.87750000000000006</v>
      </c>
      <c r="W470" s="213">
        <v>0.77466666666666673</v>
      </c>
      <c r="X470" s="213">
        <v>0.8716666666666667</v>
      </c>
      <c r="Y470" s="213">
        <v>0.94046666666666656</v>
      </c>
      <c r="Z470" s="213">
        <v>0.86833333333333351</v>
      </c>
      <c r="AA470" s="213">
        <v>0.79833333333333334</v>
      </c>
      <c r="AB470" s="213">
        <v>0.85500000000000009</v>
      </c>
      <c r="AC470" s="207"/>
      <c r="AD470" s="208"/>
      <c r="AE470" s="208"/>
      <c r="AF470" s="208"/>
      <c r="AG470" s="208"/>
      <c r="AH470" s="208"/>
      <c r="AI470" s="208"/>
      <c r="AJ470" s="208"/>
      <c r="AK470" s="208"/>
      <c r="AL470" s="208"/>
      <c r="AM470" s="208"/>
      <c r="AN470" s="208"/>
      <c r="AO470" s="208"/>
      <c r="AP470" s="208"/>
      <c r="AQ470" s="208"/>
      <c r="AR470" s="208"/>
      <c r="AS470" s="208"/>
      <c r="AT470" s="208"/>
      <c r="AU470" s="208"/>
      <c r="AV470" s="208"/>
      <c r="AW470" s="208"/>
      <c r="AX470" s="208"/>
      <c r="AY470" s="208"/>
      <c r="AZ470" s="208"/>
      <c r="BA470" s="208"/>
      <c r="BB470" s="208"/>
      <c r="BC470" s="208"/>
      <c r="BD470" s="208"/>
      <c r="BE470" s="208"/>
      <c r="BF470" s="208"/>
      <c r="BG470" s="208"/>
      <c r="BH470" s="208"/>
      <c r="BI470" s="208"/>
      <c r="BJ470" s="208"/>
      <c r="BK470" s="208"/>
      <c r="BL470" s="208"/>
      <c r="BM470" s="56"/>
    </row>
    <row r="471" spans="1:65">
      <c r="A471" s="29"/>
      <c r="B471" s="3" t="s">
        <v>272</v>
      </c>
      <c r="C471" s="28"/>
      <c r="D471" s="23">
        <v>0.87475000000000003</v>
      </c>
      <c r="E471" s="23">
        <v>0.93599999999999994</v>
      </c>
      <c r="F471" s="23">
        <v>0.76040912629038404</v>
      </c>
      <c r="G471" s="23">
        <v>0.80999999999999994</v>
      </c>
      <c r="H471" s="23">
        <v>0.89</v>
      </c>
      <c r="I471" s="23">
        <v>0.86</v>
      </c>
      <c r="J471" s="23">
        <v>0.86499999999999999</v>
      </c>
      <c r="K471" s="23">
        <v>0.90000000000000013</v>
      </c>
      <c r="L471" s="23">
        <v>0.84499999999999997</v>
      </c>
      <c r="M471" s="23">
        <v>0.81999999999999984</v>
      </c>
      <c r="N471" s="23">
        <v>0.81000000000000016</v>
      </c>
      <c r="O471" s="23">
        <v>0.98</v>
      </c>
      <c r="P471" s="23">
        <v>0.89</v>
      </c>
      <c r="Q471" s="23">
        <v>0.86444675785469349</v>
      </c>
      <c r="R471" s="23">
        <v>0.91</v>
      </c>
      <c r="S471" s="23">
        <v>0.84499999999999997</v>
      </c>
      <c r="T471" s="23">
        <v>0.84562500000000007</v>
      </c>
      <c r="U471" s="23">
        <v>0.78</v>
      </c>
      <c r="V471" s="23">
        <v>0.87750000000000017</v>
      </c>
      <c r="W471" s="23">
        <v>0.77100000000000002</v>
      </c>
      <c r="X471" s="23">
        <v>0.86999999999999988</v>
      </c>
      <c r="Y471" s="23">
        <v>0.94029999999999991</v>
      </c>
      <c r="Z471" s="23">
        <v>0.87</v>
      </c>
      <c r="AA471" s="23">
        <v>0.79</v>
      </c>
      <c r="AB471" s="23">
        <v>0.85499999999999998</v>
      </c>
      <c r="AC471" s="207"/>
      <c r="AD471" s="208"/>
      <c r="AE471" s="208"/>
      <c r="AF471" s="208"/>
      <c r="AG471" s="208"/>
      <c r="AH471" s="208"/>
      <c r="AI471" s="208"/>
      <c r="AJ471" s="208"/>
      <c r="AK471" s="208"/>
      <c r="AL471" s="208"/>
      <c r="AM471" s="208"/>
      <c r="AN471" s="208"/>
      <c r="AO471" s="208"/>
      <c r="AP471" s="208"/>
      <c r="AQ471" s="208"/>
      <c r="AR471" s="208"/>
      <c r="AS471" s="208"/>
      <c r="AT471" s="208"/>
      <c r="AU471" s="208"/>
      <c r="AV471" s="208"/>
      <c r="AW471" s="208"/>
      <c r="AX471" s="208"/>
      <c r="AY471" s="208"/>
      <c r="AZ471" s="208"/>
      <c r="BA471" s="208"/>
      <c r="BB471" s="208"/>
      <c r="BC471" s="208"/>
      <c r="BD471" s="208"/>
      <c r="BE471" s="208"/>
      <c r="BF471" s="208"/>
      <c r="BG471" s="208"/>
      <c r="BH471" s="208"/>
      <c r="BI471" s="208"/>
      <c r="BJ471" s="208"/>
      <c r="BK471" s="208"/>
      <c r="BL471" s="208"/>
      <c r="BM471" s="56"/>
    </row>
    <row r="472" spans="1:65">
      <c r="A472" s="29"/>
      <c r="B472" s="3" t="s">
        <v>273</v>
      </c>
      <c r="C472" s="28"/>
      <c r="D472" s="23">
        <v>7.5470303210379355E-3</v>
      </c>
      <c r="E472" s="23">
        <v>5.9132619311735987E-3</v>
      </c>
      <c r="F472" s="23">
        <v>1.9142510575365472E-2</v>
      </c>
      <c r="G472" s="23">
        <v>1.3291601358251153E-2</v>
      </c>
      <c r="H472" s="23">
        <v>6.3245553203367996E-3</v>
      </c>
      <c r="I472" s="23">
        <v>5.1639777949431696E-3</v>
      </c>
      <c r="J472" s="23">
        <v>9.8319208025016494E-3</v>
      </c>
      <c r="K472" s="23">
        <v>8.3666002653406714E-3</v>
      </c>
      <c r="L472" s="23">
        <v>9.8319208025018159E-3</v>
      </c>
      <c r="M472" s="23">
        <v>1.0327955589886369E-2</v>
      </c>
      <c r="N472" s="23">
        <v>1.1690451944500049E-2</v>
      </c>
      <c r="O472" s="23">
        <v>2.4711670657134199E-2</v>
      </c>
      <c r="P472" s="23">
        <v>1.0327955589886518E-2</v>
      </c>
      <c r="Q472" s="23">
        <v>1.299996303372245E-2</v>
      </c>
      <c r="R472" s="23">
        <v>1.5055453054181584E-2</v>
      </c>
      <c r="S472" s="23">
        <v>1.2649110640673493E-2</v>
      </c>
      <c r="T472" s="23">
        <v>3.3260046101391111E-3</v>
      </c>
      <c r="U472" s="23">
        <v>5.1639777949432268E-3</v>
      </c>
      <c r="V472" s="23">
        <v>2.6853305196939924E-2</v>
      </c>
      <c r="W472" s="23">
        <v>1.0424330514074563E-2</v>
      </c>
      <c r="X472" s="23">
        <v>4.0824829046386792E-3</v>
      </c>
      <c r="Y472" s="23">
        <v>5.6628850126650872E-3</v>
      </c>
      <c r="Z472" s="23">
        <v>1.3291601358251238E-2</v>
      </c>
      <c r="AA472" s="23">
        <v>2.1369760566432749E-2</v>
      </c>
      <c r="AB472" s="23">
        <v>5.4772255750516049E-3</v>
      </c>
      <c r="AC472" s="207"/>
      <c r="AD472" s="208"/>
      <c r="AE472" s="208"/>
      <c r="AF472" s="208"/>
      <c r="AG472" s="208"/>
      <c r="AH472" s="208"/>
      <c r="AI472" s="208"/>
      <c r="AJ472" s="208"/>
      <c r="AK472" s="208"/>
      <c r="AL472" s="208"/>
      <c r="AM472" s="208"/>
      <c r="AN472" s="208"/>
      <c r="AO472" s="208"/>
      <c r="AP472" s="208"/>
      <c r="AQ472" s="208"/>
      <c r="AR472" s="208"/>
      <c r="AS472" s="208"/>
      <c r="AT472" s="208"/>
      <c r="AU472" s="208"/>
      <c r="AV472" s="208"/>
      <c r="AW472" s="208"/>
      <c r="AX472" s="208"/>
      <c r="AY472" s="208"/>
      <c r="AZ472" s="208"/>
      <c r="BA472" s="208"/>
      <c r="BB472" s="208"/>
      <c r="BC472" s="208"/>
      <c r="BD472" s="208"/>
      <c r="BE472" s="208"/>
      <c r="BF472" s="208"/>
      <c r="BG472" s="208"/>
      <c r="BH472" s="208"/>
      <c r="BI472" s="208"/>
      <c r="BJ472" s="208"/>
      <c r="BK472" s="208"/>
      <c r="BL472" s="208"/>
      <c r="BM472" s="56"/>
    </row>
    <row r="473" spans="1:65">
      <c r="A473" s="29"/>
      <c r="B473" s="3" t="s">
        <v>87</v>
      </c>
      <c r="C473" s="28"/>
      <c r="D473" s="13">
        <v>8.6447723270322487E-3</v>
      </c>
      <c r="E473" s="13">
        <v>6.3232171782287641E-3</v>
      </c>
      <c r="F473" s="13">
        <v>2.4974107616025545E-2</v>
      </c>
      <c r="G473" s="13">
        <v>1.6443218175156069E-2</v>
      </c>
      <c r="H473" s="13">
        <v>7.1062419329626959E-3</v>
      </c>
      <c r="I473" s="13">
        <v>6.0279896439025321E-3</v>
      </c>
      <c r="J473" s="13">
        <v>1.1410352962284312E-2</v>
      </c>
      <c r="K473" s="13">
        <v>9.2448621716471491E-3</v>
      </c>
      <c r="L473" s="13">
        <v>1.1681490062378393E-2</v>
      </c>
      <c r="M473" s="13">
        <v>1.264647623251392E-2</v>
      </c>
      <c r="N473" s="13">
        <v>1.4462414776701092E-2</v>
      </c>
      <c r="O473" s="13">
        <v>2.507950337327558E-2</v>
      </c>
      <c r="P473" s="13">
        <v>1.1648070214157728E-2</v>
      </c>
      <c r="Q473" s="13">
        <v>1.5077802181073231E-2</v>
      </c>
      <c r="R473" s="13">
        <v>1.6605279103876748E-2</v>
      </c>
      <c r="S473" s="13">
        <v>1.4881306636086463E-2</v>
      </c>
      <c r="T473" s="13">
        <v>3.9336638966862075E-3</v>
      </c>
      <c r="U473" s="13">
        <v>6.5923120786509281E-3</v>
      </c>
      <c r="V473" s="13">
        <v>3.0602057204489941E-2</v>
      </c>
      <c r="W473" s="13">
        <v>1.3456536808185753E-2</v>
      </c>
      <c r="X473" s="13">
        <v>4.6835367930845263E-3</v>
      </c>
      <c r="Y473" s="13">
        <v>6.0213564322659898E-3</v>
      </c>
      <c r="Z473" s="13">
        <v>1.5307026516220233E-2</v>
      </c>
      <c r="AA473" s="13">
        <v>2.6767967306596346E-2</v>
      </c>
      <c r="AB473" s="13">
        <v>6.4061117836860873E-3</v>
      </c>
      <c r="AC473" s="15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274</v>
      </c>
      <c r="C474" s="28"/>
      <c r="D474" s="13">
        <v>2.2898597717780689E-2</v>
      </c>
      <c r="E474" s="13">
        <v>9.5718682689232226E-2</v>
      </c>
      <c r="F474" s="13">
        <v>-0.1019118515921138</v>
      </c>
      <c r="G474" s="13">
        <v>-5.2889750304263794E-2</v>
      </c>
      <c r="H474" s="13">
        <v>4.2797676984584143E-2</v>
      </c>
      <c r="I474" s="13">
        <v>3.7415842136259148E-3</v>
      </c>
      <c r="J474" s="13">
        <v>9.5999981292695935E-3</v>
      </c>
      <c r="K474" s="13">
        <v>6.0372918731515401E-2</v>
      </c>
      <c r="L474" s="13">
        <v>-1.3833657533305233E-2</v>
      </c>
      <c r="M474" s="13">
        <v>-4.3125727111523959E-2</v>
      </c>
      <c r="N474" s="13">
        <v>-5.2889750304263683E-2</v>
      </c>
      <c r="O474" s="13">
        <v>0.15449810230952421</v>
      </c>
      <c r="P474" s="13">
        <v>3.8892067707488209E-2</v>
      </c>
      <c r="Q474" s="13">
        <v>1.0215725408764031E-2</v>
      </c>
      <c r="R474" s="13">
        <v>6.2325723370063146E-2</v>
      </c>
      <c r="S474" s="13">
        <v>-4.0696343405658419E-3</v>
      </c>
      <c r="T474" s="13">
        <v>-9.3148675997054564E-3</v>
      </c>
      <c r="U474" s="13">
        <v>-8.2181819882482188E-2</v>
      </c>
      <c r="V474" s="13">
        <v>2.8151642195474835E-2</v>
      </c>
      <c r="W474" s="13">
        <v>-9.2336404002931305E-2</v>
      </c>
      <c r="X474" s="13">
        <v>2.1316825960556951E-2</v>
      </c>
      <c r="Y474" s="13">
        <v>0.10192860143981464</v>
      </c>
      <c r="Z474" s="13">
        <v>1.7411216683461461E-2</v>
      </c>
      <c r="AA474" s="13">
        <v>-6.460657813555104E-2</v>
      </c>
      <c r="AB474" s="13">
        <v>1.7887795750779478E-3</v>
      </c>
      <c r="AC474" s="15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275</v>
      </c>
      <c r="C475" s="46"/>
      <c r="D475" s="44">
        <v>0.27</v>
      </c>
      <c r="E475" s="44">
        <v>1.75</v>
      </c>
      <c r="F475" s="44">
        <v>2.27</v>
      </c>
      <c r="G475" s="44">
        <v>1.27</v>
      </c>
      <c r="H475" s="44">
        <v>0.67</v>
      </c>
      <c r="I475" s="44">
        <v>0.12</v>
      </c>
      <c r="J475" s="44">
        <v>0</v>
      </c>
      <c r="K475" s="44">
        <v>1.03</v>
      </c>
      <c r="L475" s="44">
        <v>0.48</v>
      </c>
      <c r="M475" s="44">
        <v>1.07</v>
      </c>
      <c r="N475" s="44">
        <v>1.27</v>
      </c>
      <c r="O475" s="44">
        <v>2.94</v>
      </c>
      <c r="P475" s="44">
        <v>0.59</v>
      </c>
      <c r="Q475" s="44">
        <v>0.01</v>
      </c>
      <c r="R475" s="44">
        <v>1.07</v>
      </c>
      <c r="S475" s="44">
        <v>0.28000000000000003</v>
      </c>
      <c r="T475" s="44">
        <v>0.38</v>
      </c>
      <c r="U475" s="44">
        <v>1.86</v>
      </c>
      <c r="V475" s="44">
        <v>0.38</v>
      </c>
      <c r="W475" s="44">
        <v>2.0699999999999998</v>
      </c>
      <c r="X475" s="44">
        <v>0.24</v>
      </c>
      <c r="Y475" s="44">
        <v>1.88</v>
      </c>
      <c r="Z475" s="44">
        <v>0.16</v>
      </c>
      <c r="AA475" s="44">
        <v>1.51</v>
      </c>
      <c r="AB475" s="44">
        <v>0.16</v>
      </c>
      <c r="AC475" s="15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BM476" s="55"/>
    </row>
    <row r="477" spans="1:65" ht="15">
      <c r="B477" s="8" t="s">
        <v>658</v>
      </c>
      <c r="BM477" s="27" t="s">
        <v>67</v>
      </c>
    </row>
    <row r="478" spans="1:65" ht="15">
      <c r="A478" s="24" t="s">
        <v>17</v>
      </c>
      <c r="B478" s="18" t="s">
        <v>114</v>
      </c>
      <c r="C478" s="15" t="s">
        <v>115</v>
      </c>
      <c r="D478" s="16" t="s">
        <v>240</v>
      </c>
      <c r="E478" s="17" t="s">
        <v>240</v>
      </c>
      <c r="F478" s="17" t="s">
        <v>240</v>
      </c>
      <c r="G478" s="17" t="s">
        <v>240</v>
      </c>
      <c r="H478" s="17" t="s">
        <v>240</v>
      </c>
      <c r="I478" s="17" t="s">
        <v>240</v>
      </c>
      <c r="J478" s="17" t="s">
        <v>240</v>
      </c>
      <c r="K478" s="17" t="s">
        <v>240</v>
      </c>
      <c r="L478" s="17" t="s">
        <v>240</v>
      </c>
      <c r="M478" s="17" t="s">
        <v>240</v>
      </c>
      <c r="N478" s="17" t="s">
        <v>240</v>
      </c>
      <c r="O478" s="17" t="s">
        <v>240</v>
      </c>
      <c r="P478" s="17" t="s">
        <v>240</v>
      </c>
      <c r="Q478" s="17" t="s">
        <v>240</v>
      </c>
      <c r="R478" s="17" t="s">
        <v>240</v>
      </c>
      <c r="S478" s="17" t="s">
        <v>240</v>
      </c>
      <c r="T478" s="17" t="s">
        <v>240</v>
      </c>
      <c r="U478" s="17" t="s">
        <v>240</v>
      </c>
      <c r="V478" s="17" t="s">
        <v>240</v>
      </c>
      <c r="W478" s="17" t="s">
        <v>240</v>
      </c>
      <c r="X478" s="17" t="s">
        <v>240</v>
      </c>
      <c r="Y478" s="17" t="s">
        <v>240</v>
      </c>
      <c r="Z478" s="17" t="s">
        <v>240</v>
      </c>
      <c r="AA478" s="17" t="s">
        <v>240</v>
      </c>
      <c r="AB478" s="17" t="s">
        <v>240</v>
      </c>
      <c r="AC478" s="15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241</v>
      </c>
      <c r="C479" s="9" t="s">
        <v>241</v>
      </c>
      <c r="D479" s="151" t="s">
        <v>243</v>
      </c>
      <c r="E479" s="152" t="s">
        <v>244</v>
      </c>
      <c r="F479" s="152" t="s">
        <v>245</v>
      </c>
      <c r="G479" s="152" t="s">
        <v>246</v>
      </c>
      <c r="H479" s="152" t="s">
        <v>248</v>
      </c>
      <c r="I479" s="152" t="s">
        <v>249</v>
      </c>
      <c r="J479" s="152" t="s">
        <v>250</v>
      </c>
      <c r="K479" s="152" t="s">
        <v>251</v>
      </c>
      <c r="L479" s="152" t="s">
        <v>252</v>
      </c>
      <c r="M479" s="152" t="s">
        <v>253</v>
      </c>
      <c r="N479" s="152" t="s">
        <v>254</v>
      </c>
      <c r="O479" s="152" t="s">
        <v>255</v>
      </c>
      <c r="P479" s="152" t="s">
        <v>256</v>
      </c>
      <c r="Q479" s="152" t="s">
        <v>257</v>
      </c>
      <c r="R479" s="152" t="s">
        <v>258</v>
      </c>
      <c r="S479" s="152" t="s">
        <v>259</v>
      </c>
      <c r="T479" s="152" t="s">
        <v>260</v>
      </c>
      <c r="U479" s="152" t="s">
        <v>261</v>
      </c>
      <c r="V479" s="152" t="s">
        <v>279</v>
      </c>
      <c r="W479" s="152" t="s">
        <v>308</v>
      </c>
      <c r="X479" s="152" t="s">
        <v>280</v>
      </c>
      <c r="Y479" s="152" t="s">
        <v>262</v>
      </c>
      <c r="Z479" s="152" t="s">
        <v>263</v>
      </c>
      <c r="AA479" s="152" t="s">
        <v>281</v>
      </c>
      <c r="AB479" s="152" t="s">
        <v>265</v>
      </c>
      <c r="AC479" s="15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282</v>
      </c>
      <c r="E480" s="11" t="s">
        <v>285</v>
      </c>
      <c r="F480" s="11" t="s">
        <v>285</v>
      </c>
      <c r="G480" s="11" t="s">
        <v>282</v>
      </c>
      <c r="H480" s="11" t="s">
        <v>284</v>
      </c>
      <c r="I480" s="11" t="s">
        <v>282</v>
      </c>
      <c r="J480" s="11" t="s">
        <v>282</v>
      </c>
      <c r="K480" s="11" t="s">
        <v>282</v>
      </c>
      <c r="L480" s="11" t="s">
        <v>282</v>
      </c>
      <c r="M480" s="11" t="s">
        <v>282</v>
      </c>
      <c r="N480" s="11" t="s">
        <v>282</v>
      </c>
      <c r="O480" s="11" t="s">
        <v>284</v>
      </c>
      <c r="P480" s="11" t="s">
        <v>285</v>
      </c>
      <c r="Q480" s="11" t="s">
        <v>282</v>
      </c>
      <c r="R480" s="11" t="s">
        <v>284</v>
      </c>
      <c r="S480" s="11" t="s">
        <v>285</v>
      </c>
      <c r="T480" s="11" t="s">
        <v>282</v>
      </c>
      <c r="U480" s="11" t="s">
        <v>285</v>
      </c>
      <c r="V480" s="11" t="s">
        <v>285</v>
      </c>
      <c r="W480" s="11" t="s">
        <v>282</v>
      </c>
      <c r="X480" s="11" t="s">
        <v>282</v>
      </c>
      <c r="Y480" s="11" t="s">
        <v>285</v>
      </c>
      <c r="Z480" s="11" t="s">
        <v>285</v>
      </c>
      <c r="AA480" s="11" t="s">
        <v>285</v>
      </c>
      <c r="AB480" s="11" t="s">
        <v>282</v>
      </c>
      <c r="AC480" s="15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/>
      <c r="C481" s="9"/>
      <c r="D481" s="25" t="s">
        <v>331</v>
      </c>
      <c r="E481" s="25" t="s">
        <v>331</v>
      </c>
      <c r="F481" s="25" t="s">
        <v>331</v>
      </c>
      <c r="G481" s="25" t="s">
        <v>332</v>
      </c>
      <c r="H481" s="25" t="s">
        <v>333</v>
      </c>
      <c r="I481" s="25" t="s">
        <v>332</v>
      </c>
      <c r="J481" s="25" t="s">
        <v>332</v>
      </c>
      <c r="K481" s="25" t="s">
        <v>332</v>
      </c>
      <c r="L481" s="25" t="s">
        <v>332</v>
      </c>
      <c r="M481" s="25" t="s">
        <v>332</v>
      </c>
      <c r="N481" s="25" t="s">
        <v>333</v>
      </c>
      <c r="O481" s="25" t="s">
        <v>332</v>
      </c>
      <c r="P481" s="25" t="s">
        <v>333</v>
      </c>
      <c r="Q481" s="25" t="s">
        <v>334</v>
      </c>
      <c r="R481" s="25" t="s">
        <v>333</v>
      </c>
      <c r="S481" s="25" t="s">
        <v>334</v>
      </c>
      <c r="T481" s="25" t="s">
        <v>332</v>
      </c>
      <c r="U481" s="25" t="s">
        <v>334</v>
      </c>
      <c r="V481" s="25" t="s">
        <v>335</v>
      </c>
      <c r="W481" s="25" t="s">
        <v>333</v>
      </c>
      <c r="X481" s="25" t="s">
        <v>332</v>
      </c>
      <c r="Y481" s="25" t="s">
        <v>333</v>
      </c>
      <c r="Z481" s="25" t="s">
        <v>333</v>
      </c>
      <c r="AA481" s="25" t="s">
        <v>332</v>
      </c>
      <c r="AB481" s="25" t="s">
        <v>119</v>
      </c>
      <c r="AC481" s="15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4">
        <v>13.481999999999999</v>
      </c>
      <c r="E482" s="234">
        <v>22.7</v>
      </c>
      <c r="F482" s="214">
        <v>14.269420243559319</v>
      </c>
      <c r="G482" s="214">
        <v>11.8</v>
      </c>
      <c r="H482" s="214">
        <v>13.9</v>
      </c>
      <c r="I482" s="214">
        <v>13.3</v>
      </c>
      <c r="J482" s="214">
        <v>13.8</v>
      </c>
      <c r="K482" s="214">
        <v>15</v>
      </c>
      <c r="L482" s="214">
        <v>14</v>
      </c>
      <c r="M482" s="214">
        <v>13</v>
      </c>
      <c r="N482" s="214">
        <v>15.299999999999999</v>
      </c>
      <c r="O482" s="215" t="s">
        <v>96</v>
      </c>
      <c r="P482" s="214">
        <v>12.9</v>
      </c>
      <c r="Q482" s="214">
        <v>13.414433646015858</v>
      </c>
      <c r="R482" s="214">
        <v>14</v>
      </c>
      <c r="S482" s="214">
        <v>13.6</v>
      </c>
      <c r="T482" s="215">
        <v>25.34534</v>
      </c>
      <c r="U482" s="215">
        <v>12</v>
      </c>
      <c r="V482" s="215">
        <v>22.8</v>
      </c>
      <c r="W482" s="214">
        <v>15.299999999999999</v>
      </c>
      <c r="X482" s="214">
        <v>13.2</v>
      </c>
      <c r="Y482" s="214" t="s">
        <v>276</v>
      </c>
      <c r="Z482" s="214">
        <v>13.3</v>
      </c>
      <c r="AA482" s="214">
        <v>14.6</v>
      </c>
      <c r="AB482" s="214">
        <v>11.8</v>
      </c>
      <c r="AC482" s="216"/>
      <c r="AD482" s="217"/>
      <c r="AE482" s="217"/>
      <c r="AF482" s="217"/>
      <c r="AG482" s="217"/>
      <c r="AH482" s="217"/>
      <c r="AI482" s="217"/>
      <c r="AJ482" s="217"/>
      <c r="AK482" s="217"/>
      <c r="AL482" s="217"/>
      <c r="AM482" s="217"/>
      <c r="AN482" s="217"/>
      <c r="AO482" s="217"/>
      <c r="AP482" s="217"/>
      <c r="AQ482" s="217"/>
      <c r="AR482" s="217"/>
      <c r="AS482" s="217"/>
      <c r="AT482" s="217"/>
      <c r="AU482" s="217"/>
      <c r="AV482" s="217"/>
      <c r="AW482" s="217"/>
      <c r="AX482" s="217"/>
      <c r="AY482" s="217"/>
      <c r="AZ482" s="217"/>
      <c r="BA482" s="217"/>
      <c r="BB482" s="217"/>
      <c r="BC482" s="217"/>
      <c r="BD482" s="217"/>
      <c r="BE482" s="217"/>
      <c r="BF482" s="217"/>
      <c r="BG482" s="217"/>
      <c r="BH482" s="217"/>
      <c r="BI482" s="217"/>
      <c r="BJ482" s="217"/>
      <c r="BK482" s="217"/>
      <c r="BL482" s="217"/>
      <c r="BM482" s="218">
        <v>1</v>
      </c>
    </row>
    <row r="483" spans="1:65">
      <c r="A483" s="29"/>
      <c r="B483" s="19">
        <v>1</v>
      </c>
      <c r="C483" s="9">
        <v>2</v>
      </c>
      <c r="D483" s="219">
        <v>13.629</v>
      </c>
      <c r="E483" s="220">
        <v>22</v>
      </c>
      <c r="F483" s="219">
        <v>13.810437062823514</v>
      </c>
      <c r="G483" s="219">
        <v>13.1</v>
      </c>
      <c r="H483" s="219">
        <v>13.2</v>
      </c>
      <c r="I483" s="219">
        <v>13.6</v>
      </c>
      <c r="J483" s="219">
        <v>14.4</v>
      </c>
      <c r="K483" s="219">
        <v>15.6</v>
      </c>
      <c r="L483" s="219">
        <v>14</v>
      </c>
      <c r="M483" s="219">
        <v>13.7</v>
      </c>
      <c r="N483" s="219">
        <v>14.8</v>
      </c>
      <c r="O483" s="220">
        <v>10</v>
      </c>
      <c r="P483" s="219">
        <v>12.5</v>
      </c>
      <c r="Q483" s="219">
        <v>13.782390839057069</v>
      </c>
      <c r="R483" s="219">
        <v>13.3</v>
      </c>
      <c r="S483" s="219">
        <v>13.2</v>
      </c>
      <c r="T483" s="220">
        <v>25.184419999999999</v>
      </c>
      <c r="U483" s="220">
        <v>12</v>
      </c>
      <c r="V483" s="220">
        <v>19.899999999999999</v>
      </c>
      <c r="W483" s="219">
        <v>15.1</v>
      </c>
      <c r="X483" s="219">
        <v>12.7</v>
      </c>
      <c r="Y483" s="219" t="s">
        <v>276</v>
      </c>
      <c r="Z483" s="219">
        <v>13.7</v>
      </c>
      <c r="AA483" s="219">
        <v>14.5</v>
      </c>
      <c r="AB483" s="219">
        <v>13.6</v>
      </c>
      <c r="AC483" s="216"/>
      <c r="AD483" s="217"/>
      <c r="AE483" s="217"/>
      <c r="AF483" s="217"/>
      <c r="AG483" s="217"/>
      <c r="AH483" s="217"/>
      <c r="AI483" s="217"/>
      <c r="AJ483" s="217"/>
      <c r="AK483" s="217"/>
      <c r="AL483" s="217"/>
      <c r="AM483" s="217"/>
      <c r="AN483" s="217"/>
      <c r="AO483" s="217"/>
      <c r="AP483" s="217"/>
      <c r="AQ483" s="217"/>
      <c r="AR483" s="217"/>
      <c r="AS483" s="217"/>
      <c r="AT483" s="217"/>
      <c r="AU483" s="217"/>
      <c r="AV483" s="217"/>
      <c r="AW483" s="217"/>
      <c r="AX483" s="217"/>
      <c r="AY483" s="217"/>
      <c r="AZ483" s="217"/>
      <c r="BA483" s="217"/>
      <c r="BB483" s="217"/>
      <c r="BC483" s="217"/>
      <c r="BD483" s="217"/>
      <c r="BE483" s="217"/>
      <c r="BF483" s="217"/>
      <c r="BG483" s="217"/>
      <c r="BH483" s="217"/>
      <c r="BI483" s="217"/>
      <c r="BJ483" s="217"/>
      <c r="BK483" s="217"/>
      <c r="BL483" s="217"/>
      <c r="BM483" s="218">
        <v>14</v>
      </c>
    </row>
    <row r="484" spans="1:65">
      <c r="A484" s="29"/>
      <c r="B484" s="19">
        <v>1</v>
      </c>
      <c r="C484" s="9">
        <v>3</v>
      </c>
      <c r="D484" s="219">
        <v>13.425000000000001</v>
      </c>
      <c r="E484" s="220">
        <v>21.9</v>
      </c>
      <c r="F484" s="219">
        <v>13.955391241021408</v>
      </c>
      <c r="G484" s="219">
        <v>12.2</v>
      </c>
      <c r="H484" s="219">
        <v>14.4</v>
      </c>
      <c r="I484" s="219">
        <v>13.6</v>
      </c>
      <c r="J484" s="219">
        <v>14</v>
      </c>
      <c r="K484" s="219">
        <v>14.8</v>
      </c>
      <c r="L484" s="219">
        <v>14.2</v>
      </c>
      <c r="M484" s="219">
        <v>13.7</v>
      </c>
      <c r="N484" s="219">
        <v>15.2</v>
      </c>
      <c r="O484" s="220" t="s">
        <v>96</v>
      </c>
      <c r="P484" s="219">
        <v>12.8</v>
      </c>
      <c r="Q484" s="219">
        <v>13.754920935365778</v>
      </c>
      <c r="R484" s="219">
        <v>13.6</v>
      </c>
      <c r="S484" s="219">
        <v>13.3</v>
      </c>
      <c r="T484" s="220">
        <v>25.394020000000001</v>
      </c>
      <c r="U484" s="220">
        <v>12</v>
      </c>
      <c r="V484" s="220">
        <v>25.6</v>
      </c>
      <c r="W484" s="219">
        <v>15.2</v>
      </c>
      <c r="X484" s="219">
        <v>13.2</v>
      </c>
      <c r="Y484" s="219" t="s">
        <v>276</v>
      </c>
      <c r="Z484" s="219">
        <v>13.9</v>
      </c>
      <c r="AA484" s="219">
        <v>15</v>
      </c>
      <c r="AB484" s="219">
        <v>13</v>
      </c>
      <c r="AC484" s="216"/>
      <c r="AD484" s="217"/>
      <c r="AE484" s="217"/>
      <c r="AF484" s="217"/>
      <c r="AG484" s="217"/>
      <c r="AH484" s="217"/>
      <c r="AI484" s="217"/>
      <c r="AJ484" s="217"/>
      <c r="AK484" s="217"/>
      <c r="AL484" s="217"/>
      <c r="AM484" s="217"/>
      <c r="AN484" s="217"/>
      <c r="AO484" s="217"/>
      <c r="AP484" s="217"/>
      <c r="AQ484" s="217"/>
      <c r="AR484" s="217"/>
      <c r="AS484" s="217"/>
      <c r="AT484" s="217"/>
      <c r="AU484" s="217"/>
      <c r="AV484" s="217"/>
      <c r="AW484" s="217"/>
      <c r="AX484" s="217"/>
      <c r="AY484" s="217"/>
      <c r="AZ484" s="217"/>
      <c r="BA484" s="217"/>
      <c r="BB484" s="217"/>
      <c r="BC484" s="217"/>
      <c r="BD484" s="217"/>
      <c r="BE484" s="217"/>
      <c r="BF484" s="217"/>
      <c r="BG484" s="217"/>
      <c r="BH484" s="217"/>
      <c r="BI484" s="217"/>
      <c r="BJ484" s="217"/>
      <c r="BK484" s="217"/>
      <c r="BL484" s="217"/>
      <c r="BM484" s="218">
        <v>16</v>
      </c>
    </row>
    <row r="485" spans="1:65">
      <c r="A485" s="29"/>
      <c r="B485" s="19">
        <v>1</v>
      </c>
      <c r="C485" s="9">
        <v>4</v>
      </c>
      <c r="D485" s="219">
        <v>13.614000000000001</v>
      </c>
      <c r="E485" s="220">
        <v>22</v>
      </c>
      <c r="F485" s="219">
        <v>13.882754049768593</v>
      </c>
      <c r="G485" s="230">
        <v>11</v>
      </c>
      <c r="H485" s="219">
        <v>13.3</v>
      </c>
      <c r="I485" s="219">
        <v>13.7</v>
      </c>
      <c r="J485" s="219">
        <v>14</v>
      </c>
      <c r="K485" s="219">
        <v>14.8</v>
      </c>
      <c r="L485" s="219">
        <v>14.5</v>
      </c>
      <c r="M485" s="219">
        <v>13.2</v>
      </c>
      <c r="N485" s="219">
        <v>14.7</v>
      </c>
      <c r="O485" s="220" t="s">
        <v>96</v>
      </c>
      <c r="P485" s="219">
        <v>12.5</v>
      </c>
      <c r="Q485" s="219">
        <v>14.090635069392553</v>
      </c>
      <c r="R485" s="219">
        <v>14.5</v>
      </c>
      <c r="S485" s="219">
        <v>13.8</v>
      </c>
      <c r="T485" s="220">
        <v>25.192859999999996</v>
      </c>
      <c r="U485" s="220">
        <v>11</v>
      </c>
      <c r="V485" s="220">
        <v>25.1</v>
      </c>
      <c r="W485" s="219">
        <v>15.1</v>
      </c>
      <c r="X485" s="219">
        <v>12.6</v>
      </c>
      <c r="Y485" s="219" t="s">
        <v>276</v>
      </c>
      <c r="Z485" s="219">
        <v>13.5</v>
      </c>
      <c r="AA485" s="219">
        <v>14.7</v>
      </c>
      <c r="AB485" s="219">
        <v>12.5</v>
      </c>
      <c r="AC485" s="216"/>
      <c r="AD485" s="217"/>
      <c r="AE485" s="217"/>
      <c r="AF485" s="217"/>
      <c r="AG485" s="217"/>
      <c r="AH485" s="217"/>
      <c r="AI485" s="217"/>
      <c r="AJ485" s="217"/>
      <c r="AK485" s="217"/>
      <c r="AL485" s="217"/>
      <c r="AM485" s="217"/>
      <c r="AN485" s="217"/>
      <c r="AO485" s="217"/>
      <c r="AP485" s="217"/>
      <c r="AQ485" s="217"/>
      <c r="AR485" s="217"/>
      <c r="AS485" s="217"/>
      <c r="AT485" s="217"/>
      <c r="AU485" s="217"/>
      <c r="AV485" s="217"/>
      <c r="AW485" s="217"/>
      <c r="AX485" s="217"/>
      <c r="AY485" s="217"/>
      <c r="AZ485" s="217"/>
      <c r="BA485" s="217"/>
      <c r="BB485" s="217"/>
      <c r="BC485" s="217"/>
      <c r="BD485" s="217"/>
      <c r="BE485" s="217"/>
      <c r="BF485" s="217"/>
      <c r="BG485" s="217"/>
      <c r="BH485" s="217"/>
      <c r="BI485" s="217"/>
      <c r="BJ485" s="217"/>
      <c r="BK485" s="217"/>
      <c r="BL485" s="217"/>
      <c r="BM485" s="218">
        <v>13.774981842287236</v>
      </c>
    </row>
    <row r="486" spans="1:65">
      <c r="A486" s="29"/>
      <c r="B486" s="19">
        <v>1</v>
      </c>
      <c r="C486" s="9">
        <v>5</v>
      </c>
      <c r="D486" s="219">
        <v>13.423999999999999</v>
      </c>
      <c r="E486" s="220">
        <v>22.4</v>
      </c>
      <c r="F486" s="219">
        <v>14.216031942710002</v>
      </c>
      <c r="G486" s="219">
        <v>13.2</v>
      </c>
      <c r="H486" s="219">
        <v>13.7</v>
      </c>
      <c r="I486" s="219">
        <v>12.9</v>
      </c>
      <c r="J486" s="219">
        <v>13.8</v>
      </c>
      <c r="K486" s="219">
        <v>15.400000000000002</v>
      </c>
      <c r="L486" s="219">
        <v>13.8</v>
      </c>
      <c r="M486" s="219">
        <v>13.9</v>
      </c>
      <c r="N486" s="219">
        <v>14.6</v>
      </c>
      <c r="O486" s="220" t="s">
        <v>96</v>
      </c>
      <c r="P486" s="219">
        <v>12.9</v>
      </c>
      <c r="Q486" s="219">
        <v>13.751981220131816</v>
      </c>
      <c r="R486" s="219">
        <v>14.8</v>
      </c>
      <c r="S486" s="219">
        <v>13.2</v>
      </c>
      <c r="T486" s="220">
        <v>25.420079999999999</v>
      </c>
      <c r="U486" s="220">
        <v>12</v>
      </c>
      <c r="V486" s="220">
        <v>25.2</v>
      </c>
      <c r="W486" s="219">
        <v>14.8</v>
      </c>
      <c r="X486" s="219">
        <v>12.9</v>
      </c>
      <c r="Y486" s="219" t="s">
        <v>276</v>
      </c>
      <c r="Z486" s="219">
        <v>13.3</v>
      </c>
      <c r="AA486" s="219">
        <v>13.9</v>
      </c>
      <c r="AB486" s="219">
        <v>12.3</v>
      </c>
      <c r="AC486" s="216"/>
      <c r="AD486" s="217"/>
      <c r="AE486" s="217"/>
      <c r="AF486" s="217"/>
      <c r="AG486" s="217"/>
      <c r="AH486" s="217"/>
      <c r="AI486" s="217"/>
      <c r="AJ486" s="217"/>
      <c r="AK486" s="217"/>
      <c r="AL486" s="217"/>
      <c r="AM486" s="217"/>
      <c r="AN486" s="217"/>
      <c r="AO486" s="217"/>
      <c r="AP486" s="217"/>
      <c r="AQ486" s="217"/>
      <c r="AR486" s="217"/>
      <c r="AS486" s="217"/>
      <c r="AT486" s="217"/>
      <c r="AU486" s="217"/>
      <c r="AV486" s="217"/>
      <c r="AW486" s="217"/>
      <c r="AX486" s="217"/>
      <c r="AY486" s="217"/>
      <c r="AZ486" s="217"/>
      <c r="BA486" s="217"/>
      <c r="BB486" s="217"/>
      <c r="BC486" s="217"/>
      <c r="BD486" s="217"/>
      <c r="BE486" s="217"/>
      <c r="BF486" s="217"/>
      <c r="BG486" s="217"/>
      <c r="BH486" s="217"/>
      <c r="BI486" s="217"/>
      <c r="BJ486" s="217"/>
      <c r="BK486" s="217"/>
      <c r="BL486" s="217"/>
      <c r="BM486" s="218">
        <v>92</v>
      </c>
    </row>
    <row r="487" spans="1:65">
      <c r="A487" s="29"/>
      <c r="B487" s="19">
        <v>1</v>
      </c>
      <c r="C487" s="9">
        <v>6</v>
      </c>
      <c r="D487" s="219">
        <v>13.705</v>
      </c>
      <c r="E487" s="220">
        <v>22</v>
      </c>
      <c r="F487" s="219">
        <v>14.227153516879966</v>
      </c>
      <c r="G487" s="219">
        <v>12.3</v>
      </c>
      <c r="H487" s="219">
        <v>13.5</v>
      </c>
      <c r="I487" s="219">
        <v>13.3</v>
      </c>
      <c r="J487" s="219">
        <v>14.5</v>
      </c>
      <c r="K487" s="219">
        <v>15.400000000000002</v>
      </c>
      <c r="L487" s="219">
        <v>13.1</v>
      </c>
      <c r="M487" s="219">
        <v>14</v>
      </c>
      <c r="N487" s="219">
        <v>14.5</v>
      </c>
      <c r="O487" s="220" t="s">
        <v>96</v>
      </c>
      <c r="P487" s="219">
        <v>12.8</v>
      </c>
      <c r="Q487" s="219">
        <v>14.19338025401929</v>
      </c>
      <c r="R487" s="219">
        <v>14.2</v>
      </c>
      <c r="S487" s="219">
        <v>13.6</v>
      </c>
      <c r="T487" s="220">
        <v>25.163019999999999</v>
      </c>
      <c r="U487" s="220">
        <v>12</v>
      </c>
      <c r="V487" s="220">
        <v>23.6</v>
      </c>
      <c r="W487" s="219">
        <v>15.400000000000002</v>
      </c>
      <c r="X487" s="219">
        <v>13.4</v>
      </c>
      <c r="Y487" s="219" t="s">
        <v>276</v>
      </c>
      <c r="Z487" s="219">
        <v>13.3</v>
      </c>
      <c r="AA487" s="219">
        <v>14.9</v>
      </c>
      <c r="AB487" s="219">
        <v>12.3</v>
      </c>
      <c r="AC487" s="216"/>
      <c r="AD487" s="217"/>
      <c r="AE487" s="217"/>
      <c r="AF487" s="217"/>
      <c r="AG487" s="217"/>
      <c r="AH487" s="217"/>
      <c r="AI487" s="217"/>
      <c r="AJ487" s="217"/>
      <c r="AK487" s="217"/>
      <c r="AL487" s="217"/>
      <c r="AM487" s="217"/>
      <c r="AN487" s="217"/>
      <c r="AO487" s="217"/>
      <c r="AP487" s="217"/>
      <c r="AQ487" s="217"/>
      <c r="AR487" s="217"/>
      <c r="AS487" s="217"/>
      <c r="AT487" s="217"/>
      <c r="AU487" s="217"/>
      <c r="AV487" s="217"/>
      <c r="AW487" s="217"/>
      <c r="AX487" s="217"/>
      <c r="AY487" s="217"/>
      <c r="AZ487" s="217"/>
      <c r="BA487" s="217"/>
      <c r="BB487" s="217"/>
      <c r="BC487" s="217"/>
      <c r="BD487" s="217"/>
      <c r="BE487" s="217"/>
      <c r="BF487" s="217"/>
      <c r="BG487" s="217"/>
      <c r="BH487" s="217"/>
      <c r="BI487" s="217"/>
      <c r="BJ487" s="217"/>
      <c r="BK487" s="217"/>
      <c r="BL487" s="217"/>
      <c r="BM487" s="221"/>
    </row>
    <row r="488" spans="1:65">
      <c r="A488" s="29"/>
      <c r="B488" s="20" t="s">
        <v>271</v>
      </c>
      <c r="C488" s="12"/>
      <c r="D488" s="222">
        <v>13.546500000000002</v>
      </c>
      <c r="E488" s="222">
        <v>22.166666666666668</v>
      </c>
      <c r="F488" s="222">
        <v>14.060198009460466</v>
      </c>
      <c r="G488" s="222">
        <v>12.266666666666666</v>
      </c>
      <c r="H488" s="222">
        <v>13.666666666666666</v>
      </c>
      <c r="I488" s="222">
        <v>13.4</v>
      </c>
      <c r="J488" s="222">
        <v>14.083333333333334</v>
      </c>
      <c r="K488" s="222">
        <v>15.16666666666667</v>
      </c>
      <c r="L488" s="222">
        <v>13.933333333333332</v>
      </c>
      <c r="M488" s="222">
        <v>13.583333333333334</v>
      </c>
      <c r="N488" s="222">
        <v>14.85</v>
      </c>
      <c r="O488" s="222">
        <v>10</v>
      </c>
      <c r="P488" s="222">
        <v>12.733333333333334</v>
      </c>
      <c r="Q488" s="222">
        <v>13.831290327330393</v>
      </c>
      <c r="R488" s="222">
        <v>14.066666666666668</v>
      </c>
      <c r="S488" s="222">
        <v>13.449999999999998</v>
      </c>
      <c r="T488" s="222">
        <v>25.283289999999997</v>
      </c>
      <c r="U488" s="222">
        <v>11.833333333333334</v>
      </c>
      <c r="V488" s="222">
        <v>23.700000000000003</v>
      </c>
      <c r="W488" s="222">
        <v>15.15</v>
      </c>
      <c r="X488" s="222">
        <v>13</v>
      </c>
      <c r="Y488" s="222" t="s">
        <v>770</v>
      </c>
      <c r="Z488" s="222">
        <v>13.5</v>
      </c>
      <c r="AA488" s="222">
        <v>14.600000000000001</v>
      </c>
      <c r="AB488" s="222">
        <v>12.583333333333334</v>
      </c>
      <c r="AC488" s="216"/>
      <c r="AD488" s="217"/>
      <c r="AE488" s="217"/>
      <c r="AF488" s="217"/>
      <c r="AG488" s="217"/>
      <c r="AH488" s="217"/>
      <c r="AI488" s="217"/>
      <c r="AJ488" s="217"/>
      <c r="AK488" s="217"/>
      <c r="AL488" s="217"/>
      <c r="AM488" s="217"/>
      <c r="AN488" s="217"/>
      <c r="AO488" s="217"/>
      <c r="AP488" s="217"/>
      <c r="AQ488" s="217"/>
      <c r="AR488" s="217"/>
      <c r="AS488" s="217"/>
      <c r="AT488" s="217"/>
      <c r="AU488" s="217"/>
      <c r="AV488" s="217"/>
      <c r="AW488" s="217"/>
      <c r="AX488" s="217"/>
      <c r="AY488" s="217"/>
      <c r="AZ488" s="217"/>
      <c r="BA488" s="217"/>
      <c r="BB488" s="217"/>
      <c r="BC488" s="217"/>
      <c r="BD488" s="217"/>
      <c r="BE488" s="217"/>
      <c r="BF488" s="217"/>
      <c r="BG488" s="217"/>
      <c r="BH488" s="217"/>
      <c r="BI488" s="217"/>
      <c r="BJ488" s="217"/>
      <c r="BK488" s="217"/>
      <c r="BL488" s="217"/>
      <c r="BM488" s="221"/>
    </row>
    <row r="489" spans="1:65">
      <c r="A489" s="29"/>
      <c r="B489" s="3" t="s">
        <v>272</v>
      </c>
      <c r="C489" s="28"/>
      <c r="D489" s="219">
        <v>13.548</v>
      </c>
      <c r="E489" s="219">
        <v>22</v>
      </c>
      <c r="F489" s="219">
        <v>14.085711591865705</v>
      </c>
      <c r="G489" s="219">
        <v>12.25</v>
      </c>
      <c r="H489" s="219">
        <v>13.6</v>
      </c>
      <c r="I489" s="219">
        <v>13.45</v>
      </c>
      <c r="J489" s="219">
        <v>14</v>
      </c>
      <c r="K489" s="219">
        <v>15.200000000000001</v>
      </c>
      <c r="L489" s="219">
        <v>14</v>
      </c>
      <c r="M489" s="219">
        <v>13.7</v>
      </c>
      <c r="N489" s="219">
        <v>14.75</v>
      </c>
      <c r="O489" s="219">
        <v>10</v>
      </c>
      <c r="P489" s="219">
        <v>12.8</v>
      </c>
      <c r="Q489" s="219">
        <v>13.768655887211423</v>
      </c>
      <c r="R489" s="219">
        <v>14.1</v>
      </c>
      <c r="S489" s="219">
        <v>13.45</v>
      </c>
      <c r="T489" s="219">
        <v>25.269099999999998</v>
      </c>
      <c r="U489" s="219">
        <v>12</v>
      </c>
      <c r="V489" s="219">
        <v>24.35</v>
      </c>
      <c r="W489" s="219">
        <v>15.149999999999999</v>
      </c>
      <c r="X489" s="219">
        <v>13.05</v>
      </c>
      <c r="Y489" s="219" t="s">
        <v>770</v>
      </c>
      <c r="Z489" s="219">
        <v>13.4</v>
      </c>
      <c r="AA489" s="219">
        <v>14.649999999999999</v>
      </c>
      <c r="AB489" s="219">
        <v>12.4</v>
      </c>
      <c r="AC489" s="216"/>
      <c r="AD489" s="217"/>
      <c r="AE489" s="217"/>
      <c r="AF489" s="217"/>
      <c r="AG489" s="217"/>
      <c r="AH489" s="217"/>
      <c r="AI489" s="217"/>
      <c r="AJ489" s="217"/>
      <c r="AK489" s="217"/>
      <c r="AL489" s="217"/>
      <c r="AM489" s="217"/>
      <c r="AN489" s="217"/>
      <c r="AO489" s="217"/>
      <c r="AP489" s="217"/>
      <c r="AQ489" s="217"/>
      <c r="AR489" s="217"/>
      <c r="AS489" s="217"/>
      <c r="AT489" s="217"/>
      <c r="AU489" s="217"/>
      <c r="AV489" s="217"/>
      <c r="AW489" s="217"/>
      <c r="AX489" s="217"/>
      <c r="AY489" s="217"/>
      <c r="AZ489" s="217"/>
      <c r="BA489" s="217"/>
      <c r="BB489" s="217"/>
      <c r="BC489" s="217"/>
      <c r="BD489" s="217"/>
      <c r="BE489" s="217"/>
      <c r="BF489" s="217"/>
      <c r="BG489" s="217"/>
      <c r="BH489" s="217"/>
      <c r="BI489" s="217"/>
      <c r="BJ489" s="217"/>
      <c r="BK489" s="217"/>
      <c r="BL489" s="217"/>
      <c r="BM489" s="221"/>
    </row>
    <row r="490" spans="1:65">
      <c r="A490" s="29"/>
      <c r="B490" s="3" t="s">
        <v>273</v>
      </c>
      <c r="C490" s="28"/>
      <c r="D490" s="23">
        <v>0.11867055237083891</v>
      </c>
      <c r="E490" s="23">
        <v>0.3141125063837264</v>
      </c>
      <c r="F490" s="23">
        <v>0.20039144066441283</v>
      </c>
      <c r="G490" s="23">
        <v>0.82381227635103027</v>
      </c>
      <c r="H490" s="23">
        <v>0.44121045620731475</v>
      </c>
      <c r="I490" s="23">
        <v>0.29664793948382606</v>
      </c>
      <c r="J490" s="23">
        <v>0.29944392908634254</v>
      </c>
      <c r="K490" s="23">
        <v>0.34448028487370186</v>
      </c>
      <c r="L490" s="23">
        <v>0.47187568984497036</v>
      </c>
      <c r="M490" s="23">
        <v>0.39707262140150978</v>
      </c>
      <c r="N490" s="23">
        <v>0.32710854467592221</v>
      </c>
      <c r="O490" s="23" t="s">
        <v>770</v>
      </c>
      <c r="P490" s="23">
        <v>0.1861898672502528</v>
      </c>
      <c r="Q490" s="23">
        <v>0.27808332616987314</v>
      </c>
      <c r="R490" s="23">
        <v>0.5573747990954262</v>
      </c>
      <c r="S490" s="23">
        <v>0.25099800796022298</v>
      </c>
      <c r="T490" s="23">
        <v>0.11596600726074938</v>
      </c>
      <c r="U490" s="23">
        <v>0.40824829046386302</v>
      </c>
      <c r="V490" s="23">
        <v>2.1484878403193264</v>
      </c>
      <c r="W490" s="23">
        <v>0.20736441353327734</v>
      </c>
      <c r="X490" s="23">
        <v>0.31622776601683805</v>
      </c>
      <c r="Y490" s="23" t="s">
        <v>770</v>
      </c>
      <c r="Z490" s="23">
        <v>0.25298221281347</v>
      </c>
      <c r="AA490" s="23">
        <v>0.38987177379235843</v>
      </c>
      <c r="AB490" s="23">
        <v>0.6306081720582648</v>
      </c>
      <c r="AC490" s="15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87</v>
      </c>
      <c r="C491" s="28"/>
      <c r="D491" s="13">
        <v>8.7602371365916587E-3</v>
      </c>
      <c r="E491" s="13">
        <v>1.4170489009792167E-2</v>
      </c>
      <c r="F491" s="13">
        <v>1.4252391077961958E-2</v>
      </c>
      <c r="G491" s="13">
        <v>6.715860948513834E-2</v>
      </c>
      <c r="H491" s="13">
        <v>3.2283691917608395E-2</v>
      </c>
      <c r="I491" s="13">
        <v>2.2137905931628812E-2</v>
      </c>
      <c r="J491" s="13">
        <v>2.1262290822698877E-2</v>
      </c>
      <c r="K491" s="13">
        <v>2.271298581584847E-2</v>
      </c>
      <c r="L491" s="13">
        <v>3.3866676304662946E-2</v>
      </c>
      <c r="M491" s="13">
        <v>2.923234022587802E-2</v>
      </c>
      <c r="N491" s="13">
        <v>2.2027511425988029E-2</v>
      </c>
      <c r="O491" s="13" t="s">
        <v>770</v>
      </c>
      <c r="P491" s="13">
        <v>1.4622240883527706E-2</v>
      </c>
      <c r="Q491" s="13">
        <v>2.0105378427375298E-2</v>
      </c>
      <c r="R491" s="13">
        <v>3.96238008835611E-2</v>
      </c>
      <c r="S491" s="13">
        <v>1.8661561930128107E-2</v>
      </c>
      <c r="T491" s="13">
        <v>4.5866660256932302E-3</v>
      </c>
      <c r="U491" s="13">
        <v>3.4499855532157439E-2</v>
      </c>
      <c r="V491" s="13">
        <v>9.0653495372123472E-2</v>
      </c>
      <c r="W491" s="13">
        <v>1.3687420035199824E-2</v>
      </c>
      <c r="X491" s="13">
        <v>2.4325212770526003E-2</v>
      </c>
      <c r="Y491" s="13" t="s">
        <v>770</v>
      </c>
      <c r="Z491" s="13">
        <v>1.8739423171368147E-2</v>
      </c>
      <c r="AA491" s="13">
        <v>2.6703546150161534E-2</v>
      </c>
      <c r="AB491" s="13">
        <v>5.0114556719862098E-2</v>
      </c>
      <c r="AC491" s="15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274</v>
      </c>
      <c r="C492" s="28"/>
      <c r="D492" s="13">
        <v>-1.6586725478347053E-2</v>
      </c>
      <c r="E492" s="13">
        <v>0.60919752348552314</v>
      </c>
      <c r="F492" s="13">
        <v>2.0705375182249464E-2</v>
      </c>
      <c r="G492" s="13">
        <v>-0.10949670880801143</v>
      </c>
      <c r="H492" s="13">
        <v>-7.8631810089256904E-3</v>
      </c>
      <c r="I492" s="13">
        <v>-2.7221948208751456E-2</v>
      </c>
      <c r="J492" s="13">
        <v>2.2384892740802131E-2</v>
      </c>
      <c r="K492" s="13">
        <v>0.10102988449009498</v>
      </c>
      <c r="L492" s="13">
        <v>1.1495586190900076E-2</v>
      </c>
      <c r="M492" s="13">
        <v>-1.3912795758871277E-2</v>
      </c>
      <c r="N492" s="13">
        <v>7.8041348440301528E-2</v>
      </c>
      <c r="O492" s="13">
        <v>-0.27404623000653094</v>
      </c>
      <c r="P492" s="13">
        <v>-7.5618866208316038E-2</v>
      </c>
      <c r="Q492" s="13">
        <v>4.0877356999700076E-3</v>
      </c>
      <c r="R492" s="13">
        <v>2.1174969790813236E-2</v>
      </c>
      <c r="S492" s="13">
        <v>-2.3592179358784326E-2</v>
      </c>
      <c r="T492" s="13">
        <v>0.83544996933381732</v>
      </c>
      <c r="U492" s="13">
        <v>-0.14095470550772826</v>
      </c>
      <c r="V492" s="13">
        <v>0.72051043488452171</v>
      </c>
      <c r="W492" s="13">
        <v>9.9819961540105639E-2</v>
      </c>
      <c r="X492" s="13">
        <v>-5.6260099008490272E-2</v>
      </c>
      <c r="Y492" s="13" t="s">
        <v>770</v>
      </c>
      <c r="Z492" s="13">
        <v>-1.9962410508816864E-2</v>
      </c>
      <c r="AA492" s="13">
        <v>5.9892504190464768E-2</v>
      </c>
      <c r="AB492" s="13">
        <v>-8.6508172758218094E-2</v>
      </c>
      <c r="AC492" s="15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45" t="s">
        <v>275</v>
      </c>
      <c r="C493" s="46"/>
      <c r="D493" s="44">
        <v>0.25</v>
      </c>
      <c r="E493" s="44">
        <v>7.31</v>
      </c>
      <c r="F493" s="44">
        <v>0.2</v>
      </c>
      <c r="G493" s="44">
        <v>1.37</v>
      </c>
      <c r="H493" s="44">
        <v>0.14000000000000001</v>
      </c>
      <c r="I493" s="44">
        <v>0.38</v>
      </c>
      <c r="J493" s="44">
        <v>0.22</v>
      </c>
      <c r="K493" s="44">
        <v>1.17</v>
      </c>
      <c r="L493" s="44">
        <v>0.09</v>
      </c>
      <c r="M493" s="44">
        <v>0.22</v>
      </c>
      <c r="N493" s="44">
        <v>0.89</v>
      </c>
      <c r="O493" s="44">
        <v>7.02</v>
      </c>
      <c r="P493" s="44">
        <v>0.96</v>
      </c>
      <c r="Q493" s="44">
        <v>0</v>
      </c>
      <c r="R493" s="44">
        <v>0.21</v>
      </c>
      <c r="S493" s="44">
        <v>0.33</v>
      </c>
      <c r="T493" s="44">
        <v>10.050000000000001</v>
      </c>
      <c r="U493" s="44" t="s">
        <v>276</v>
      </c>
      <c r="V493" s="44">
        <v>8.66</v>
      </c>
      <c r="W493" s="44">
        <v>1.1599999999999999</v>
      </c>
      <c r="X493" s="44">
        <v>0.73</v>
      </c>
      <c r="Y493" s="44" t="s">
        <v>276</v>
      </c>
      <c r="Z493" s="44">
        <v>0.28999999999999998</v>
      </c>
      <c r="AA493" s="44">
        <v>0.67</v>
      </c>
      <c r="AB493" s="44">
        <v>1.0900000000000001</v>
      </c>
      <c r="AC493" s="15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0" t="s">
        <v>327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BM494" s="55"/>
    </row>
    <row r="495" spans="1:65">
      <c r="BM495" s="55"/>
    </row>
    <row r="496" spans="1:65" ht="15">
      <c r="B496" s="8" t="s">
        <v>659</v>
      </c>
      <c r="BM496" s="27" t="s">
        <v>67</v>
      </c>
    </row>
    <row r="497" spans="1:65" ht="15">
      <c r="A497" s="24" t="s">
        <v>20</v>
      </c>
      <c r="B497" s="18" t="s">
        <v>114</v>
      </c>
      <c r="C497" s="15" t="s">
        <v>115</v>
      </c>
      <c r="D497" s="16" t="s">
        <v>240</v>
      </c>
      <c r="E497" s="17" t="s">
        <v>240</v>
      </c>
      <c r="F497" s="17" t="s">
        <v>240</v>
      </c>
      <c r="G497" s="17" t="s">
        <v>240</v>
      </c>
      <c r="H497" s="17" t="s">
        <v>240</v>
      </c>
      <c r="I497" s="17" t="s">
        <v>240</v>
      </c>
      <c r="J497" s="17" t="s">
        <v>240</v>
      </c>
      <c r="K497" s="17" t="s">
        <v>240</v>
      </c>
      <c r="L497" s="17" t="s">
        <v>240</v>
      </c>
      <c r="M497" s="17" t="s">
        <v>240</v>
      </c>
      <c r="N497" s="17" t="s">
        <v>240</v>
      </c>
      <c r="O497" s="17" t="s">
        <v>240</v>
      </c>
      <c r="P497" s="17" t="s">
        <v>240</v>
      </c>
      <c r="Q497" s="17" t="s">
        <v>240</v>
      </c>
      <c r="R497" s="17" t="s">
        <v>240</v>
      </c>
      <c r="S497" s="17" t="s">
        <v>240</v>
      </c>
      <c r="T497" s="17" t="s">
        <v>240</v>
      </c>
      <c r="U497" s="17" t="s">
        <v>240</v>
      </c>
      <c r="V497" s="17" t="s">
        <v>240</v>
      </c>
      <c r="W497" s="17" t="s">
        <v>240</v>
      </c>
      <c r="X497" s="17" t="s">
        <v>240</v>
      </c>
      <c r="Y497" s="15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 t="s">
        <v>241</v>
      </c>
      <c r="C498" s="9" t="s">
        <v>241</v>
      </c>
      <c r="D498" s="151" t="s">
        <v>243</v>
      </c>
      <c r="E498" s="152" t="s">
        <v>244</v>
      </c>
      <c r="F498" s="152" t="s">
        <v>245</v>
      </c>
      <c r="G498" s="152" t="s">
        <v>248</v>
      </c>
      <c r="H498" s="152" t="s">
        <v>249</v>
      </c>
      <c r="I498" s="152" t="s">
        <v>250</v>
      </c>
      <c r="J498" s="152" t="s">
        <v>251</v>
      </c>
      <c r="K498" s="152" t="s">
        <v>252</v>
      </c>
      <c r="L498" s="152" t="s">
        <v>253</v>
      </c>
      <c r="M498" s="152" t="s">
        <v>254</v>
      </c>
      <c r="N498" s="152" t="s">
        <v>256</v>
      </c>
      <c r="O498" s="152" t="s">
        <v>257</v>
      </c>
      <c r="P498" s="152" t="s">
        <v>258</v>
      </c>
      <c r="Q498" s="152" t="s">
        <v>259</v>
      </c>
      <c r="R498" s="152" t="s">
        <v>260</v>
      </c>
      <c r="S498" s="152" t="s">
        <v>261</v>
      </c>
      <c r="T498" s="152" t="s">
        <v>279</v>
      </c>
      <c r="U498" s="152" t="s">
        <v>308</v>
      </c>
      <c r="V498" s="152" t="s">
        <v>280</v>
      </c>
      <c r="W498" s="152" t="s">
        <v>263</v>
      </c>
      <c r="X498" s="152" t="s">
        <v>281</v>
      </c>
      <c r="Y498" s="15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 t="s">
        <v>3</v>
      </c>
    </row>
    <row r="499" spans="1:65">
      <c r="A499" s="29"/>
      <c r="B499" s="19"/>
      <c r="C499" s="9"/>
      <c r="D499" s="10" t="s">
        <v>282</v>
      </c>
      <c r="E499" s="11" t="s">
        <v>285</v>
      </c>
      <c r="F499" s="11" t="s">
        <v>285</v>
      </c>
      <c r="G499" s="11" t="s">
        <v>284</v>
      </c>
      <c r="H499" s="11" t="s">
        <v>282</v>
      </c>
      <c r="I499" s="11" t="s">
        <v>282</v>
      </c>
      <c r="J499" s="11" t="s">
        <v>282</v>
      </c>
      <c r="K499" s="11" t="s">
        <v>282</v>
      </c>
      <c r="L499" s="11" t="s">
        <v>282</v>
      </c>
      <c r="M499" s="11" t="s">
        <v>284</v>
      </c>
      <c r="N499" s="11" t="s">
        <v>285</v>
      </c>
      <c r="O499" s="11" t="s">
        <v>282</v>
      </c>
      <c r="P499" s="11" t="s">
        <v>284</v>
      </c>
      <c r="Q499" s="11" t="s">
        <v>285</v>
      </c>
      <c r="R499" s="11" t="s">
        <v>284</v>
      </c>
      <c r="S499" s="11" t="s">
        <v>285</v>
      </c>
      <c r="T499" s="11" t="s">
        <v>285</v>
      </c>
      <c r="U499" s="11" t="s">
        <v>284</v>
      </c>
      <c r="V499" s="11" t="s">
        <v>282</v>
      </c>
      <c r="W499" s="11" t="s">
        <v>285</v>
      </c>
      <c r="X499" s="11" t="s">
        <v>285</v>
      </c>
      <c r="Y499" s="15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/>
      <c r="C500" s="9"/>
      <c r="D500" s="25" t="s">
        <v>331</v>
      </c>
      <c r="E500" s="25" t="s">
        <v>331</v>
      </c>
      <c r="F500" s="25" t="s">
        <v>331</v>
      </c>
      <c r="G500" s="25" t="s">
        <v>333</v>
      </c>
      <c r="H500" s="25" t="s">
        <v>332</v>
      </c>
      <c r="I500" s="25" t="s">
        <v>332</v>
      </c>
      <c r="J500" s="25" t="s">
        <v>332</v>
      </c>
      <c r="K500" s="25" t="s">
        <v>332</v>
      </c>
      <c r="L500" s="25" t="s">
        <v>332</v>
      </c>
      <c r="M500" s="25" t="s">
        <v>333</v>
      </c>
      <c r="N500" s="25" t="s">
        <v>333</v>
      </c>
      <c r="O500" s="25" t="s">
        <v>334</v>
      </c>
      <c r="P500" s="25" t="s">
        <v>333</v>
      </c>
      <c r="Q500" s="25" t="s">
        <v>334</v>
      </c>
      <c r="R500" s="25" t="s">
        <v>332</v>
      </c>
      <c r="S500" s="25" t="s">
        <v>334</v>
      </c>
      <c r="T500" s="25" t="s">
        <v>335</v>
      </c>
      <c r="U500" s="25" t="s">
        <v>333</v>
      </c>
      <c r="V500" s="25" t="s">
        <v>332</v>
      </c>
      <c r="W500" s="25" t="s">
        <v>333</v>
      </c>
      <c r="X500" s="25" t="s">
        <v>332</v>
      </c>
      <c r="Y500" s="15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</v>
      </c>
    </row>
    <row r="501" spans="1:65">
      <c r="A501" s="29"/>
      <c r="B501" s="18">
        <v>1</v>
      </c>
      <c r="C501" s="14">
        <v>1</v>
      </c>
      <c r="D501" s="214">
        <v>34.5</v>
      </c>
      <c r="E501" s="214">
        <v>33.700000000000003</v>
      </c>
      <c r="F501" s="214">
        <v>35.932029067383297</v>
      </c>
      <c r="G501" s="214">
        <v>32.200000000000003</v>
      </c>
      <c r="H501" s="214">
        <v>34.299999999999997</v>
      </c>
      <c r="I501" s="214">
        <v>33.6</v>
      </c>
      <c r="J501" s="214">
        <v>35.6</v>
      </c>
      <c r="K501" s="214">
        <v>34</v>
      </c>
      <c r="L501" s="214">
        <v>32.299999999999997</v>
      </c>
      <c r="M501" s="214">
        <v>34</v>
      </c>
      <c r="N501" s="214">
        <v>33</v>
      </c>
      <c r="O501" s="214">
        <v>31.765164137516152</v>
      </c>
      <c r="P501" s="214">
        <v>31</v>
      </c>
      <c r="Q501" s="214">
        <v>33.200000000000003</v>
      </c>
      <c r="R501" s="234">
        <v>43.91</v>
      </c>
      <c r="S501" s="214">
        <v>33</v>
      </c>
      <c r="T501" s="214">
        <v>35.5</v>
      </c>
      <c r="U501" s="215">
        <v>38</v>
      </c>
      <c r="V501" s="215">
        <v>27.6</v>
      </c>
      <c r="W501" s="214">
        <v>34</v>
      </c>
      <c r="X501" s="214">
        <v>32.200000000000003</v>
      </c>
      <c r="Y501" s="216"/>
      <c r="Z501" s="217"/>
      <c r="AA501" s="217"/>
      <c r="AB501" s="217"/>
      <c r="AC501" s="217"/>
      <c r="AD501" s="217"/>
      <c r="AE501" s="217"/>
      <c r="AF501" s="217"/>
      <c r="AG501" s="217"/>
      <c r="AH501" s="217"/>
      <c r="AI501" s="217"/>
      <c r="AJ501" s="217"/>
      <c r="AK501" s="217"/>
      <c r="AL501" s="217"/>
      <c r="AM501" s="217"/>
      <c r="AN501" s="217"/>
      <c r="AO501" s="217"/>
      <c r="AP501" s="217"/>
      <c r="AQ501" s="217"/>
      <c r="AR501" s="217"/>
      <c r="AS501" s="217"/>
      <c r="AT501" s="217"/>
      <c r="AU501" s="217"/>
      <c r="AV501" s="217"/>
      <c r="AW501" s="217"/>
      <c r="AX501" s="217"/>
      <c r="AY501" s="217"/>
      <c r="AZ501" s="217"/>
      <c r="BA501" s="217"/>
      <c r="BB501" s="217"/>
      <c r="BC501" s="217"/>
      <c r="BD501" s="217"/>
      <c r="BE501" s="217"/>
      <c r="BF501" s="217"/>
      <c r="BG501" s="217"/>
      <c r="BH501" s="217"/>
      <c r="BI501" s="217"/>
      <c r="BJ501" s="217"/>
      <c r="BK501" s="217"/>
      <c r="BL501" s="217"/>
      <c r="BM501" s="218">
        <v>1</v>
      </c>
    </row>
    <row r="502" spans="1:65">
      <c r="A502" s="29"/>
      <c r="B502" s="19">
        <v>1</v>
      </c>
      <c r="C502" s="9">
        <v>2</v>
      </c>
      <c r="D502" s="219">
        <v>34.700000000000003</v>
      </c>
      <c r="E502" s="219">
        <v>32.6</v>
      </c>
      <c r="F502" s="219">
        <v>34.217829349646699</v>
      </c>
      <c r="G502" s="219">
        <v>31.4</v>
      </c>
      <c r="H502" s="219">
        <v>34.700000000000003</v>
      </c>
      <c r="I502" s="219">
        <v>34.6</v>
      </c>
      <c r="J502" s="219">
        <v>35.200000000000003</v>
      </c>
      <c r="K502" s="219">
        <v>34.1</v>
      </c>
      <c r="L502" s="219">
        <v>32.700000000000003</v>
      </c>
      <c r="M502" s="219">
        <v>34</v>
      </c>
      <c r="N502" s="219">
        <v>33</v>
      </c>
      <c r="O502" s="219">
        <v>33.25889787164121</v>
      </c>
      <c r="P502" s="219">
        <v>31</v>
      </c>
      <c r="Q502" s="219">
        <v>31.37</v>
      </c>
      <c r="R502" s="220">
        <v>38.89</v>
      </c>
      <c r="S502" s="219">
        <v>33</v>
      </c>
      <c r="T502" s="219">
        <v>32.5</v>
      </c>
      <c r="U502" s="220">
        <v>39</v>
      </c>
      <c r="V502" s="220">
        <v>26.2</v>
      </c>
      <c r="W502" s="219">
        <v>35</v>
      </c>
      <c r="X502" s="219">
        <v>32.5</v>
      </c>
      <c r="Y502" s="216"/>
      <c r="Z502" s="217"/>
      <c r="AA502" s="217"/>
      <c r="AB502" s="217"/>
      <c r="AC502" s="217"/>
      <c r="AD502" s="217"/>
      <c r="AE502" s="217"/>
      <c r="AF502" s="217"/>
      <c r="AG502" s="217"/>
      <c r="AH502" s="217"/>
      <c r="AI502" s="217"/>
      <c r="AJ502" s="217"/>
      <c r="AK502" s="217"/>
      <c r="AL502" s="217"/>
      <c r="AM502" s="217"/>
      <c r="AN502" s="217"/>
      <c r="AO502" s="217"/>
      <c r="AP502" s="217"/>
      <c r="AQ502" s="217"/>
      <c r="AR502" s="217"/>
      <c r="AS502" s="217"/>
      <c r="AT502" s="217"/>
      <c r="AU502" s="217"/>
      <c r="AV502" s="217"/>
      <c r="AW502" s="217"/>
      <c r="AX502" s="217"/>
      <c r="AY502" s="217"/>
      <c r="AZ502" s="217"/>
      <c r="BA502" s="217"/>
      <c r="BB502" s="217"/>
      <c r="BC502" s="217"/>
      <c r="BD502" s="217"/>
      <c r="BE502" s="217"/>
      <c r="BF502" s="217"/>
      <c r="BG502" s="217"/>
      <c r="BH502" s="217"/>
      <c r="BI502" s="217"/>
      <c r="BJ502" s="217"/>
      <c r="BK502" s="217"/>
      <c r="BL502" s="217"/>
      <c r="BM502" s="218">
        <v>15</v>
      </c>
    </row>
    <row r="503" spans="1:65">
      <c r="A503" s="29"/>
      <c r="B503" s="19">
        <v>1</v>
      </c>
      <c r="C503" s="9">
        <v>3</v>
      </c>
      <c r="D503" s="219">
        <v>33.799999999999997</v>
      </c>
      <c r="E503" s="219">
        <v>33</v>
      </c>
      <c r="F503" s="219">
        <v>34.890805071751977</v>
      </c>
      <c r="G503" s="230">
        <v>33.5</v>
      </c>
      <c r="H503" s="219">
        <v>34.299999999999997</v>
      </c>
      <c r="I503" s="219">
        <v>34.5</v>
      </c>
      <c r="J503" s="219">
        <v>35.9</v>
      </c>
      <c r="K503" s="219">
        <v>33.200000000000003</v>
      </c>
      <c r="L503" s="219">
        <v>32.299999999999997</v>
      </c>
      <c r="M503" s="219">
        <v>35</v>
      </c>
      <c r="N503" s="219">
        <v>33</v>
      </c>
      <c r="O503" s="219">
        <v>31.924180229549169</v>
      </c>
      <c r="P503" s="219">
        <v>32</v>
      </c>
      <c r="Q503" s="219">
        <v>32.17</v>
      </c>
      <c r="R503" s="220">
        <v>40.29</v>
      </c>
      <c r="S503" s="219">
        <v>33</v>
      </c>
      <c r="T503" s="219">
        <v>32.299999999999997</v>
      </c>
      <c r="U503" s="220">
        <v>37</v>
      </c>
      <c r="V503" s="220">
        <v>28</v>
      </c>
      <c r="W503" s="219">
        <v>34</v>
      </c>
      <c r="X503" s="219">
        <v>33.700000000000003</v>
      </c>
      <c r="Y503" s="216"/>
      <c r="Z503" s="217"/>
      <c r="AA503" s="217"/>
      <c r="AB503" s="217"/>
      <c r="AC503" s="217"/>
      <c r="AD503" s="217"/>
      <c r="AE503" s="217"/>
      <c r="AF503" s="217"/>
      <c r="AG503" s="217"/>
      <c r="AH503" s="217"/>
      <c r="AI503" s="217"/>
      <c r="AJ503" s="217"/>
      <c r="AK503" s="217"/>
      <c r="AL503" s="217"/>
      <c r="AM503" s="217"/>
      <c r="AN503" s="217"/>
      <c r="AO503" s="217"/>
      <c r="AP503" s="217"/>
      <c r="AQ503" s="217"/>
      <c r="AR503" s="217"/>
      <c r="AS503" s="217"/>
      <c r="AT503" s="217"/>
      <c r="AU503" s="217"/>
      <c r="AV503" s="217"/>
      <c r="AW503" s="217"/>
      <c r="AX503" s="217"/>
      <c r="AY503" s="217"/>
      <c r="AZ503" s="217"/>
      <c r="BA503" s="217"/>
      <c r="BB503" s="217"/>
      <c r="BC503" s="217"/>
      <c r="BD503" s="217"/>
      <c r="BE503" s="217"/>
      <c r="BF503" s="217"/>
      <c r="BG503" s="217"/>
      <c r="BH503" s="217"/>
      <c r="BI503" s="217"/>
      <c r="BJ503" s="217"/>
      <c r="BK503" s="217"/>
      <c r="BL503" s="217"/>
      <c r="BM503" s="218">
        <v>16</v>
      </c>
    </row>
    <row r="504" spans="1:65">
      <c r="A504" s="29"/>
      <c r="B504" s="19">
        <v>1</v>
      </c>
      <c r="C504" s="9">
        <v>4</v>
      </c>
      <c r="D504" s="219">
        <v>33.5</v>
      </c>
      <c r="E504" s="219">
        <v>32.700000000000003</v>
      </c>
      <c r="F504" s="219">
        <v>34.900150682676298</v>
      </c>
      <c r="G504" s="219">
        <v>31.8</v>
      </c>
      <c r="H504" s="219">
        <v>34.9</v>
      </c>
      <c r="I504" s="219">
        <v>33.6</v>
      </c>
      <c r="J504" s="219">
        <v>36.1</v>
      </c>
      <c r="K504" s="219">
        <v>33.200000000000003</v>
      </c>
      <c r="L504" s="219">
        <v>31.8</v>
      </c>
      <c r="M504" s="219">
        <v>35</v>
      </c>
      <c r="N504" s="219">
        <v>33</v>
      </c>
      <c r="O504" s="219">
        <v>33.220497890989677</v>
      </c>
      <c r="P504" s="219">
        <v>31</v>
      </c>
      <c r="Q504" s="219">
        <v>32.869999999999997</v>
      </c>
      <c r="R504" s="220">
        <v>40.39</v>
      </c>
      <c r="S504" s="219">
        <v>33</v>
      </c>
      <c r="T504" s="230">
        <v>38.299999999999997</v>
      </c>
      <c r="U504" s="230">
        <v>35</v>
      </c>
      <c r="V504" s="220">
        <v>26.1</v>
      </c>
      <c r="W504" s="219">
        <v>34</v>
      </c>
      <c r="X504" s="219">
        <v>33.1</v>
      </c>
      <c r="Y504" s="216"/>
      <c r="Z504" s="217"/>
      <c r="AA504" s="217"/>
      <c r="AB504" s="217"/>
      <c r="AC504" s="217"/>
      <c r="AD504" s="217"/>
      <c r="AE504" s="217"/>
      <c r="AF504" s="217"/>
      <c r="AG504" s="217"/>
      <c r="AH504" s="217"/>
      <c r="AI504" s="217"/>
      <c r="AJ504" s="217"/>
      <c r="AK504" s="217"/>
      <c r="AL504" s="217"/>
      <c r="AM504" s="217"/>
      <c r="AN504" s="217"/>
      <c r="AO504" s="217"/>
      <c r="AP504" s="217"/>
      <c r="AQ504" s="217"/>
      <c r="AR504" s="217"/>
      <c r="AS504" s="217"/>
      <c r="AT504" s="217"/>
      <c r="AU504" s="217"/>
      <c r="AV504" s="217"/>
      <c r="AW504" s="217"/>
      <c r="AX504" s="217"/>
      <c r="AY504" s="217"/>
      <c r="AZ504" s="217"/>
      <c r="BA504" s="217"/>
      <c r="BB504" s="217"/>
      <c r="BC504" s="217"/>
      <c r="BD504" s="217"/>
      <c r="BE504" s="217"/>
      <c r="BF504" s="217"/>
      <c r="BG504" s="217"/>
      <c r="BH504" s="217"/>
      <c r="BI504" s="217"/>
      <c r="BJ504" s="217"/>
      <c r="BK504" s="217"/>
      <c r="BL504" s="217"/>
      <c r="BM504" s="218">
        <v>33.404843522950912</v>
      </c>
    </row>
    <row r="505" spans="1:65">
      <c r="A505" s="29"/>
      <c r="B505" s="19">
        <v>1</v>
      </c>
      <c r="C505" s="9">
        <v>5</v>
      </c>
      <c r="D505" s="219">
        <v>34</v>
      </c>
      <c r="E505" s="219">
        <v>33.6</v>
      </c>
      <c r="F505" s="219">
        <v>34.719353245313577</v>
      </c>
      <c r="G505" s="219">
        <v>31.7</v>
      </c>
      <c r="H505" s="219">
        <v>34.799999999999997</v>
      </c>
      <c r="I505" s="219">
        <v>34.4</v>
      </c>
      <c r="J505" s="219">
        <v>35.700000000000003</v>
      </c>
      <c r="K505" s="219">
        <v>33.200000000000003</v>
      </c>
      <c r="L505" s="219">
        <v>32.4</v>
      </c>
      <c r="M505" s="219">
        <v>34</v>
      </c>
      <c r="N505" s="219">
        <v>34</v>
      </c>
      <c r="O505" s="219">
        <v>32.958732211503481</v>
      </c>
      <c r="P505" s="219">
        <v>33</v>
      </c>
      <c r="Q505" s="219">
        <v>30.929999999999996</v>
      </c>
      <c r="R505" s="220">
        <v>41.39</v>
      </c>
      <c r="S505" s="219">
        <v>33</v>
      </c>
      <c r="T505" s="219">
        <v>34.5</v>
      </c>
      <c r="U505" s="220">
        <v>38</v>
      </c>
      <c r="V505" s="220">
        <v>26.3</v>
      </c>
      <c r="W505" s="219">
        <v>35</v>
      </c>
      <c r="X505" s="219">
        <v>31.6</v>
      </c>
      <c r="Y505" s="216"/>
      <c r="Z505" s="217"/>
      <c r="AA505" s="217"/>
      <c r="AB505" s="217"/>
      <c r="AC505" s="217"/>
      <c r="AD505" s="217"/>
      <c r="AE505" s="217"/>
      <c r="AF505" s="217"/>
      <c r="AG505" s="217"/>
      <c r="AH505" s="217"/>
      <c r="AI505" s="217"/>
      <c r="AJ505" s="217"/>
      <c r="AK505" s="217"/>
      <c r="AL505" s="217"/>
      <c r="AM505" s="217"/>
      <c r="AN505" s="217"/>
      <c r="AO505" s="217"/>
      <c r="AP505" s="217"/>
      <c r="AQ505" s="217"/>
      <c r="AR505" s="217"/>
      <c r="AS505" s="217"/>
      <c r="AT505" s="217"/>
      <c r="AU505" s="217"/>
      <c r="AV505" s="217"/>
      <c r="AW505" s="217"/>
      <c r="AX505" s="217"/>
      <c r="AY505" s="217"/>
      <c r="AZ505" s="217"/>
      <c r="BA505" s="217"/>
      <c r="BB505" s="217"/>
      <c r="BC505" s="217"/>
      <c r="BD505" s="217"/>
      <c r="BE505" s="217"/>
      <c r="BF505" s="217"/>
      <c r="BG505" s="217"/>
      <c r="BH505" s="217"/>
      <c r="BI505" s="217"/>
      <c r="BJ505" s="217"/>
      <c r="BK505" s="217"/>
      <c r="BL505" s="217"/>
      <c r="BM505" s="218">
        <v>93</v>
      </c>
    </row>
    <row r="506" spans="1:65">
      <c r="A506" s="29"/>
      <c r="B506" s="19">
        <v>1</v>
      </c>
      <c r="C506" s="9">
        <v>6</v>
      </c>
      <c r="D506" s="219">
        <v>34</v>
      </c>
      <c r="E506" s="219">
        <v>32.700000000000003</v>
      </c>
      <c r="F506" s="219">
        <v>35.802612096864777</v>
      </c>
      <c r="G506" s="219">
        <v>31.3</v>
      </c>
      <c r="H506" s="219">
        <v>34.200000000000003</v>
      </c>
      <c r="I506" s="219">
        <v>34.5</v>
      </c>
      <c r="J506" s="219">
        <v>35.4</v>
      </c>
      <c r="K506" s="219">
        <v>33.9</v>
      </c>
      <c r="L506" s="219">
        <v>32</v>
      </c>
      <c r="M506" s="219">
        <v>34</v>
      </c>
      <c r="N506" s="219">
        <v>34</v>
      </c>
      <c r="O506" s="219">
        <v>33.08284862386202</v>
      </c>
      <c r="P506" s="219">
        <v>31</v>
      </c>
      <c r="Q506" s="219">
        <v>32.03</v>
      </c>
      <c r="R506" s="220">
        <v>40.1</v>
      </c>
      <c r="S506" s="219">
        <v>34</v>
      </c>
      <c r="T506" s="219">
        <v>30.7</v>
      </c>
      <c r="U506" s="220">
        <v>38</v>
      </c>
      <c r="V506" s="220">
        <v>28.5</v>
      </c>
      <c r="W506" s="219">
        <v>34</v>
      </c>
      <c r="X506" s="219">
        <v>32.5</v>
      </c>
      <c r="Y506" s="216"/>
      <c r="Z506" s="217"/>
      <c r="AA506" s="217"/>
      <c r="AB506" s="217"/>
      <c r="AC506" s="217"/>
      <c r="AD506" s="217"/>
      <c r="AE506" s="217"/>
      <c r="AF506" s="217"/>
      <c r="AG506" s="217"/>
      <c r="AH506" s="217"/>
      <c r="AI506" s="217"/>
      <c r="AJ506" s="217"/>
      <c r="AK506" s="217"/>
      <c r="AL506" s="217"/>
      <c r="AM506" s="217"/>
      <c r="AN506" s="217"/>
      <c r="AO506" s="217"/>
      <c r="AP506" s="217"/>
      <c r="AQ506" s="217"/>
      <c r="AR506" s="217"/>
      <c r="AS506" s="217"/>
      <c r="AT506" s="217"/>
      <c r="AU506" s="217"/>
      <c r="AV506" s="217"/>
      <c r="AW506" s="217"/>
      <c r="AX506" s="217"/>
      <c r="AY506" s="217"/>
      <c r="AZ506" s="217"/>
      <c r="BA506" s="217"/>
      <c r="BB506" s="217"/>
      <c r="BC506" s="217"/>
      <c r="BD506" s="217"/>
      <c r="BE506" s="217"/>
      <c r="BF506" s="217"/>
      <c r="BG506" s="217"/>
      <c r="BH506" s="217"/>
      <c r="BI506" s="217"/>
      <c r="BJ506" s="217"/>
      <c r="BK506" s="217"/>
      <c r="BL506" s="217"/>
      <c r="BM506" s="221"/>
    </row>
    <row r="507" spans="1:65">
      <c r="A507" s="29"/>
      <c r="B507" s="20" t="s">
        <v>271</v>
      </c>
      <c r="C507" s="12"/>
      <c r="D507" s="222">
        <v>34.083333333333336</v>
      </c>
      <c r="E507" s="222">
        <v>33.050000000000004</v>
      </c>
      <c r="F507" s="222">
        <v>35.077129918939441</v>
      </c>
      <c r="G507" s="222">
        <v>31.983333333333334</v>
      </c>
      <c r="H507" s="222">
        <v>34.533333333333331</v>
      </c>
      <c r="I507" s="222">
        <v>34.200000000000003</v>
      </c>
      <c r="J507" s="222">
        <v>35.65</v>
      </c>
      <c r="K507" s="222">
        <v>33.6</v>
      </c>
      <c r="L507" s="222">
        <v>32.25</v>
      </c>
      <c r="M507" s="222">
        <v>34.333333333333336</v>
      </c>
      <c r="N507" s="222">
        <v>33.333333333333336</v>
      </c>
      <c r="O507" s="222">
        <v>32.701720160843614</v>
      </c>
      <c r="P507" s="222">
        <v>31.5</v>
      </c>
      <c r="Q507" s="222">
        <v>32.095000000000006</v>
      </c>
      <c r="R507" s="222">
        <v>40.828333333333333</v>
      </c>
      <c r="S507" s="222">
        <v>33.166666666666664</v>
      </c>
      <c r="T507" s="222">
        <v>33.966666666666661</v>
      </c>
      <c r="U507" s="222">
        <v>37.5</v>
      </c>
      <c r="V507" s="222">
        <v>27.116666666666671</v>
      </c>
      <c r="W507" s="222">
        <v>34.333333333333336</v>
      </c>
      <c r="X507" s="222">
        <v>32.6</v>
      </c>
      <c r="Y507" s="216"/>
      <c r="Z507" s="217"/>
      <c r="AA507" s="217"/>
      <c r="AB507" s="217"/>
      <c r="AC507" s="217"/>
      <c r="AD507" s="217"/>
      <c r="AE507" s="217"/>
      <c r="AF507" s="217"/>
      <c r="AG507" s="217"/>
      <c r="AH507" s="217"/>
      <c r="AI507" s="217"/>
      <c r="AJ507" s="217"/>
      <c r="AK507" s="217"/>
      <c r="AL507" s="217"/>
      <c r="AM507" s="217"/>
      <c r="AN507" s="217"/>
      <c r="AO507" s="217"/>
      <c r="AP507" s="217"/>
      <c r="AQ507" s="217"/>
      <c r="AR507" s="217"/>
      <c r="AS507" s="217"/>
      <c r="AT507" s="217"/>
      <c r="AU507" s="217"/>
      <c r="AV507" s="217"/>
      <c r="AW507" s="217"/>
      <c r="AX507" s="217"/>
      <c r="AY507" s="217"/>
      <c r="AZ507" s="217"/>
      <c r="BA507" s="217"/>
      <c r="BB507" s="217"/>
      <c r="BC507" s="217"/>
      <c r="BD507" s="217"/>
      <c r="BE507" s="217"/>
      <c r="BF507" s="217"/>
      <c r="BG507" s="217"/>
      <c r="BH507" s="217"/>
      <c r="BI507" s="217"/>
      <c r="BJ507" s="217"/>
      <c r="BK507" s="217"/>
      <c r="BL507" s="217"/>
      <c r="BM507" s="221"/>
    </row>
    <row r="508" spans="1:65">
      <c r="A508" s="29"/>
      <c r="B508" s="3" t="s">
        <v>272</v>
      </c>
      <c r="C508" s="28"/>
      <c r="D508" s="219">
        <v>34</v>
      </c>
      <c r="E508" s="219">
        <v>32.85</v>
      </c>
      <c r="F508" s="219">
        <v>34.895477877214134</v>
      </c>
      <c r="G508" s="219">
        <v>31.75</v>
      </c>
      <c r="H508" s="219">
        <v>34.5</v>
      </c>
      <c r="I508" s="219">
        <v>34.450000000000003</v>
      </c>
      <c r="J508" s="219">
        <v>35.650000000000006</v>
      </c>
      <c r="K508" s="219">
        <v>33.549999999999997</v>
      </c>
      <c r="L508" s="219">
        <v>32.299999999999997</v>
      </c>
      <c r="M508" s="219">
        <v>34</v>
      </c>
      <c r="N508" s="219">
        <v>33</v>
      </c>
      <c r="O508" s="219">
        <v>33.020790417682747</v>
      </c>
      <c r="P508" s="219">
        <v>31</v>
      </c>
      <c r="Q508" s="219">
        <v>32.1</v>
      </c>
      <c r="R508" s="219">
        <v>40.340000000000003</v>
      </c>
      <c r="S508" s="219">
        <v>33</v>
      </c>
      <c r="T508" s="219">
        <v>33.5</v>
      </c>
      <c r="U508" s="219">
        <v>38</v>
      </c>
      <c r="V508" s="219">
        <v>26.950000000000003</v>
      </c>
      <c r="W508" s="219">
        <v>34</v>
      </c>
      <c r="X508" s="219">
        <v>32.5</v>
      </c>
      <c r="Y508" s="216"/>
      <c r="Z508" s="217"/>
      <c r="AA508" s="217"/>
      <c r="AB508" s="217"/>
      <c r="AC508" s="217"/>
      <c r="AD508" s="217"/>
      <c r="AE508" s="217"/>
      <c r="AF508" s="217"/>
      <c r="AG508" s="217"/>
      <c r="AH508" s="217"/>
      <c r="AI508" s="217"/>
      <c r="AJ508" s="217"/>
      <c r="AK508" s="217"/>
      <c r="AL508" s="217"/>
      <c r="AM508" s="217"/>
      <c r="AN508" s="217"/>
      <c r="AO508" s="217"/>
      <c r="AP508" s="217"/>
      <c r="AQ508" s="217"/>
      <c r="AR508" s="217"/>
      <c r="AS508" s="217"/>
      <c r="AT508" s="217"/>
      <c r="AU508" s="217"/>
      <c r="AV508" s="217"/>
      <c r="AW508" s="217"/>
      <c r="AX508" s="217"/>
      <c r="AY508" s="217"/>
      <c r="AZ508" s="217"/>
      <c r="BA508" s="217"/>
      <c r="BB508" s="217"/>
      <c r="BC508" s="217"/>
      <c r="BD508" s="217"/>
      <c r="BE508" s="217"/>
      <c r="BF508" s="217"/>
      <c r="BG508" s="217"/>
      <c r="BH508" s="217"/>
      <c r="BI508" s="217"/>
      <c r="BJ508" s="217"/>
      <c r="BK508" s="217"/>
      <c r="BL508" s="217"/>
      <c r="BM508" s="221"/>
    </row>
    <row r="509" spans="1:65">
      <c r="A509" s="29"/>
      <c r="B509" s="3" t="s">
        <v>273</v>
      </c>
      <c r="C509" s="28"/>
      <c r="D509" s="23">
        <v>0.44459719597256536</v>
      </c>
      <c r="E509" s="23">
        <v>0.48476798574163288</v>
      </c>
      <c r="F509" s="23">
        <v>0.66175783483426243</v>
      </c>
      <c r="G509" s="23">
        <v>0.80849654709631691</v>
      </c>
      <c r="H509" s="23">
        <v>0.30110906108363211</v>
      </c>
      <c r="I509" s="23">
        <v>0.46904157598234236</v>
      </c>
      <c r="J509" s="23">
        <v>0.32710854467592215</v>
      </c>
      <c r="K509" s="23">
        <v>0.44271887242357172</v>
      </c>
      <c r="L509" s="23">
        <v>0.31464265445104578</v>
      </c>
      <c r="M509" s="23">
        <v>0.51639777949432231</v>
      </c>
      <c r="N509" s="23">
        <v>0.51639777949432231</v>
      </c>
      <c r="O509" s="23">
        <v>0.6741805342488959</v>
      </c>
      <c r="P509" s="23">
        <v>0.83666002653407556</v>
      </c>
      <c r="Q509" s="23">
        <v>0.8618990660164344</v>
      </c>
      <c r="R509" s="23">
        <v>1.7077285108197562</v>
      </c>
      <c r="S509" s="23">
        <v>0.40824829046386302</v>
      </c>
      <c r="T509" s="23">
        <v>2.7207842006794043</v>
      </c>
      <c r="U509" s="23">
        <v>1.3784048752090221</v>
      </c>
      <c r="V509" s="23">
        <v>1.0457851914550456</v>
      </c>
      <c r="W509" s="23">
        <v>0.51639777949432231</v>
      </c>
      <c r="X509" s="23">
        <v>0.72663608498339827</v>
      </c>
      <c r="Y509" s="15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87</v>
      </c>
      <c r="C510" s="28"/>
      <c r="D510" s="13">
        <v>1.3044416507752529E-2</v>
      </c>
      <c r="E510" s="13">
        <v>1.4667715151032762E-2</v>
      </c>
      <c r="F510" s="13">
        <v>1.886579193803866E-2</v>
      </c>
      <c r="G510" s="13">
        <v>2.5278683077529448E-2</v>
      </c>
      <c r="H510" s="13">
        <v>8.7193743557036334E-3</v>
      </c>
      <c r="I510" s="13">
        <v>1.3714665964395974E-2</v>
      </c>
      <c r="J510" s="13">
        <v>9.1755552503764975E-3</v>
      </c>
      <c r="K510" s="13">
        <v>1.3176156917368205E-2</v>
      </c>
      <c r="L510" s="13">
        <v>9.7563613783270015E-3</v>
      </c>
      <c r="M510" s="13">
        <v>1.5040712024106473E-2</v>
      </c>
      <c r="N510" s="13">
        <v>1.5491933384829668E-2</v>
      </c>
      <c r="O510" s="13">
        <v>2.0616057226743263E-2</v>
      </c>
      <c r="P510" s="13">
        <v>2.6560635762986527E-2</v>
      </c>
      <c r="Q510" s="13">
        <v>2.6854621156455344E-2</v>
      </c>
      <c r="R510" s="13">
        <v>4.1827044392858462E-2</v>
      </c>
      <c r="S510" s="13">
        <v>1.2308993682327529E-2</v>
      </c>
      <c r="T510" s="13">
        <v>8.0101595702043324E-2</v>
      </c>
      <c r="U510" s="13">
        <v>3.6757463338907254E-2</v>
      </c>
      <c r="V510" s="13">
        <v>3.8566141049356316E-2</v>
      </c>
      <c r="W510" s="13">
        <v>1.5040712024106473E-2</v>
      </c>
      <c r="X510" s="13">
        <v>2.2289450459613443E-2</v>
      </c>
      <c r="Y510" s="15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3" t="s">
        <v>274</v>
      </c>
      <c r="C511" s="28"/>
      <c r="D511" s="13">
        <v>2.0311120748590428E-2</v>
      </c>
      <c r="E511" s="13">
        <v>-1.0622517142075849E-2</v>
      </c>
      <c r="F511" s="13">
        <v>5.0061195312577356E-2</v>
      </c>
      <c r="G511" s="13">
        <v>-4.2554014319537981E-2</v>
      </c>
      <c r="H511" s="13">
        <v>3.3782221120332023E-2</v>
      </c>
      <c r="I511" s="13">
        <v>2.3803628252375253E-2</v>
      </c>
      <c r="J511" s="13">
        <v>6.7210507227987604E-2</v>
      </c>
      <c r="K511" s="13">
        <v>5.8421610900529775E-3</v>
      </c>
      <c r="L511" s="13">
        <v>-3.4571140025172475E-2</v>
      </c>
      <c r="M511" s="13">
        <v>2.7795065399558005E-2</v>
      </c>
      <c r="N511" s="13">
        <v>-2.1407132043126387E-3</v>
      </c>
      <c r="O511" s="13">
        <v>-2.1048545299253263E-2</v>
      </c>
      <c r="P511" s="13">
        <v>-5.7022973978075431E-2</v>
      </c>
      <c r="Q511" s="13">
        <v>-3.9211185708772245E-2</v>
      </c>
      <c r="R511" s="13">
        <v>0.22222794743169771</v>
      </c>
      <c r="S511" s="13">
        <v>-7.1300096382911349E-3</v>
      </c>
      <c r="T511" s="13">
        <v>1.6818613244805158E-2</v>
      </c>
      <c r="U511" s="13">
        <v>0.12259169764514821</v>
      </c>
      <c r="V511" s="13">
        <v>-0.18824147019170823</v>
      </c>
      <c r="W511" s="13">
        <v>2.7795065399558005E-2</v>
      </c>
      <c r="X511" s="13">
        <v>-2.4093617513817778E-2</v>
      </c>
      <c r="Y511" s="15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45" t="s">
        <v>275</v>
      </c>
      <c r="C512" s="46"/>
      <c r="D512" s="44">
        <v>0.35</v>
      </c>
      <c r="E512" s="44">
        <v>0.4</v>
      </c>
      <c r="F512" s="44">
        <v>1.07</v>
      </c>
      <c r="G512" s="44">
        <v>1.17</v>
      </c>
      <c r="H512" s="44">
        <v>0.67</v>
      </c>
      <c r="I512" s="44">
        <v>0.43</v>
      </c>
      <c r="J512" s="44">
        <v>1.48</v>
      </c>
      <c r="K512" s="44">
        <v>0</v>
      </c>
      <c r="L512" s="44">
        <v>0.98</v>
      </c>
      <c r="M512" s="44">
        <v>0.53</v>
      </c>
      <c r="N512" s="44">
        <v>0.19</v>
      </c>
      <c r="O512" s="44">
        <v>0.65</v>
      </c>
      <c r="P512" s="44">
        <v>1.52</v>
      </c>
      <c r="Q512" s="44">
        <v>1.0900000000000001</v>
      </c>
      <c r="R512" s="44">
        <v>5.22</v>
      </c>
      <c r="S512" s="44">
        <v>0.31</v>
      </c>
      <c r="T512" s="44">
        <v>0.26</v>
      </c>
      <c r="U512" s="44">
        <v>2.82</v>
      </c>
      <c r="V512" s="44">
        <v>4.68</v>
      </c>
      <c r="W512" s="44">
        <v>0.53</v>
      </c>
      <c r="X512" s="44">
        <v>0.72</v>
      </c>
      <c r="Y512" s="15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BM513" s="55"/>
    </row>
    <row r="514" spans="1:65" ht="15">
      <c r="B514" s="8" t="s">
        <v>660</v>
      </c>
      <c r="BM514" s="27" t="s">
        <v>278</v>
      </c>
    </row>
    <row r="515" spans="1:65" ht="15">
      <c r="A515" s="24" t="s">
        <v>23</v>
      </c>
      <c r="B515" s="18" t="s">
        <v>114</v>
      </c>
      <c r="C515" s="15" t="s">
        <v>115</v>
      </c>
      <c r="D515" s="16" t="s">
        <v>240</v>
      </c>
      <c r="E515" s="17" t="s">
        <v>240</v>
      </c>
      <c r="F515" s="17" t="s">
        <v>240</v>
      </c>
      <c r="G515" s="17" t="s">
        <v>240</v>
      </c>
      <c r="H515" s="17" t="s">
        <v>240</v>
      </c>
      <c r="I515" s="17" t="s">
        <v>240</v>
      </c>
      <c r="J515" s="15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241</v>
      </c>
      <c r="C516" s="9" t="s">
        <v>241</v>
      </c>
      <c r="D516" s="151" t="s">
        <v>243</v>
      </c>
      <c r="E516" s="152" t="s">
        <v>248</v>
      </c>
      <c r="F516" s="152" t="s">
        <v>256</v>
      </c>
      <c r="G516" s="152" t="s">
        <v>257</v>
      </c>
      <c r="H516" s="152" t="s">
        <v>263</v>
      </c>
      <c r="I516" s="152" t="s">
        <v>281</v>
      </c>
      <c r="J516" s="15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3</v>
      </c>
    </row>
    <row r="517" spans="1:65">
      <c r="A517" s="29"/>
      <c r="B517" s="19"/>
      <c r="C517" s="9"/>
      <c r="D517" s="10" t="s">
        <v>282</v>
      </c>
      <c r="E517" s="11" t="s">
        <v>284</v>
      </c>
      <c r="F517" s="11" t="s">
        <v>285</v>
      </c>
      <c r="G517" s="11" t="s">
        <v>282</v>
      </c>
      <c r="H517" s="11" t="s">
        <v>285</v>
      </c>
      <c r="I517" s="11" t="s">
        <v>285</v>
      </c>
      <c r="J517" s="15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9"/>
      <c r="C518" s="9"/>
      <c r="D518" s="25" t="s">
        <v>331</v>
      </c>
      <c r="E518" s="25" t="s">
        <v>333</v>
      </c>
      <c r="F518" s="25" t="s">
        <v>333</v>
      </c>
      <c r="G518" s="25" t="s">
        <v>334</v>
      </c>
      <c r="H518" s="25" t="s">
        <v>333</v>
      </c>
      <c r="I518" s="25" t="s">
        <v>332</v>
      </c>
      <c r="J518" s="15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8">
        <v>1</v>
      </c>
      <c r="C519" s="14">
        <v>1</v>
      </c>
      <c r="D519" s="204">
        <v>0.104</v>
      </c>
      <c r="E519" s="205" t="s">
        <v>107</v>
      </c>
      <c r="F519" s="204">
        <v>0.09</v>
      </c>
      <c r="G519" s="204">
        <v>9.9888329215563926E-2</v>
      </c>
      <c r="H519" s="204">
        <v>0.1</v>
      </c>
      <c r="I519" s="205" t="s">
        <v>108</v>
      </c>
      <c r="J519" s="207"/>
      <c r="K519" s="208"/>
      <c r="L519" s="208"/>
      <c r="M519" s="208"/>
      <c r="N519" s="208"/>
      <c r="O519" s="208"/>
      <c r="P519" s="208"/>
      <c r="Q519" s="208"/>
      <c r="R519" s="208"/>
      <c r="S519" s="208"/>
      <c r="T519" s="208"/>
      <c r="U519" s="208"/>
      <c r="V519" s="208"/>
      <c r="W519" s="208"/>
      <c r="X519" s="208"/>
      <c r="Y519" s="208"/>
      <c r="Z519" s="208"/>
      <c r="AA519" s="208"/>
      <c r="AB519" s="208"/>
      <c r="AC519" s="208"/>
      <c r="AD519" s="208"/>
      <c r="AE519" s="208"/>
      <c r="AF519" s="208"/>
      <c r="AG519" s="208"/>
      <c r="AH519" s="208"/>
      <c r="AI519" s="208"/>
      <c r="AJ519" s="208"/>
      <c r="AK519" s="208"/>
      <c r="AL519" s="208"/>
      <c r="AM519" s="208"/>
      <c r="AN519" s="208"/>
      <c r="AO519" s="208"/>
      <c r="AP519" s="208"/>
      <c r="AQ519" s="208"/>
      <c r="AR519" s="208"/>
      <c r="AS519" s="208"/>
      <c r="AT519" s="208"/>
      <c r="AU519" s="208"/>
      <c r="AV519" s="208"/>
      <c r="AW519" s="208"/>
      <c r="AX519" s="208"/>
      <c r="AY519" s="208"/>
      <c r="AZ519" s="208"/>
      <c r="BA519" s="208"/>
      <c r="BB519" s="208"/>
      <c r="BC519" s="208"/>
      <c r="BD519" s="208"/>
      <c r="BE519" s="208"/>
      <c r="BF519" s="208"/>
      <c r="BG519" s="208"/>
      <c r="BH519" s="208"/>
      <c r="BI519" s="208"/>
      <c r="BJ519" s="208"/>
      <c r="BK519" s="208"/>
      <c r="BL519" s="208"/>
      <c r="BM519" s="209">
        <v>1</v>
      </c>
    </row>
    <row r="520" spans="1:65">
      <c r="A520" s="29"/>
      <c r="B520" s="19">
        <v>1</v>
      </c>
      <c r="C520" s="9">
        <v>2</v>
      </c>
      <c r="D520" s="23">
        <v>0.105</v>
      </c>
      <c r="E520" s="211" t="s">
        <v>107</v>
      </c>
      <c r="F520" s="23">
        <v>0.09</v>
      </c>
      <c r="G520" s="212">
        <v>8.8815939990211104E-2</v>
      </c>
      <c r="H520" s="23">
        <v>0.1</v>
      </c>
      <c r="I520" s="211" t="s">
        <v>108</v>
      </c>
      <c r="J520" s="207"/>
      <c r="K520" s="208"/>
      <c r="L520" s="208"/>
      <c r="M520" s="208"/>
      <c r="N520" s="208"/>
      <c r="O520" s="208"/>
      <c r="P520" s="208"/>
      <c r="Q520" s="208"/>
      <c r="R520" s="208"/>
      <c r="S520" s="208"/>
      <c r="T520" s="208"/>
      <c r="U520" s="208"/>
      <c r="V520" s="208"/>
      <c r="W520" s="208"/>
      <c r="X520" s="208"/>
      <c r="Y520" s="208"/>
      <c r="Z520" s="208"/>
      <c r="AA520" s="208"/>
      <c r="AB520" s="208"/>
      <c r="AC520" s="208"/>
      <c r="AD520" s="208"/>
      <c r="AE520" s="208"/>
      <c r="AF520" s="208"/>
      <c r="AG520" s="208"/>
      <c r="AH520" s="208"/>
      <c r="AI520" s="208"/>
      <c r="AJ520" s="208"/>
      <c r="AK520" s="208"/>
      <c r="AL520" s="208"/>
      <c r="AM520" s="208"/>
      <c r="AN520" s="208"/>
      <c r="AO520" s="208"/>
      <c r="AP520" s="208"/>
      <c r="AQ520" s="208"/>
      <c r="AR520" s="208"/>
      <c r="AS520" s="208"/>
      <c r="AT520" s="208"/>
      <c r="AU520" s="208"/>
      <c r="AV520" s="208"/>
      <c r="AW520" s="208"/>
      <c r="AX520" s="208"/>
      <c r="AY520" s="208"/>
      <c r="AZ520" s="208"/>
      <c r="BA520" s="208"/>
      <c r="BB520" s="208"/>
      <c r="BC520" s="208"/>
      <c r="BD520" s="208"/>
      <c r="BE520" s="208"/>
      <c r="BF520" s="208"/>
      <c r="BG520" s="208"/>
      <c r="BH520" s="208"/>
      <c r="BI520" s="208"/>
      <c r="BJ520" s="208"/>
      <c r="BK520" s="208"/>
      <c r="BL520" s="208"/>
      <c r="BM520" s="209">
        <v>16</v>
      </c>
    </row>
    <row r="521" spans="1:65">
      <c r="A521" s="29"/>
      <c r="B521" s="19">
        <v>1</v>
      </c>
      <c r="C521" s="9">
        <v>3</v>
      </c>
      <c r="D521" s="23">
        <v>0.1</v>
      </c>
      <c r="E521" s="211" t="s">
        <v>107</v>
      </c>
      <c r="F521" s="23">
        <v>0.09</v>
      </c>
      <c r="G521" s="23">
        <v>9.4575374343378218E-2</v>
      </c>
      <c r="H521" s="23">
        <v>0.09</v>
      </c>
      <c r="I521" s="211">
        <v>0.1</v>
      </c>
      <c r="J521" s="207"/>
      <c r="K521" s="208"/>
      <c r="L521" s="208"/>
      <c r="M521" s="208"/>
      <c r="N521" s="208"/>
      <c r="O521" s="208"/>
      <c r="P521" s="208"/>
      <c r="Q521" s="208"/>
      <c r="R521" s="208"/>
      <c r="S521" s="208"/>
      <c r="T521" s="208"/>
      <c r="U521" s="208"/>
      <c r="V521" s="208"/>
      <c r="W521" s="208"/>
      <c r="X521" s="208"/>
      <c r="Y521" s="208"/>
      <c r="Z521" s="208"/>
      <c r="AA521" s="208"/>
      <c r="AB521" s="208"/>
      <c r="AC521" s="208"/>
      <c r="AD521" s="208"/>
      <c r="AE521" s="208"/>
      <c r="AF521" s="208"/>
      <c r="AG521" s="208"/>
      <c r="AH521" s="208"/>
      <c r="AI521" s="208"/>
      <c r="AJ521" s="208"/>
      <c r="AK521" s="208"/>
      <c r="AL521" s="208"/>
      <c r="AM521" s="208"/>
      <c r="AN521" s="208"/>
      <c r="AO521" s="208"/>
      <c r="AP521" s="208"/>
      <c r="AQ521" s="208"/>
      <c r="AR521" s="208"/>
      <c r="AS521" s="208"/>
      <c r="AT521" s="208"/>
      <c r="AU521" s="208"/>
      <c r="AV521" s="208"/>
      <c r="AW521" s="208"/>
      <c r="AX521" s="208"/>
      <c r="AY521" s="208"/>
      <c r="AZ521" s="208"/>
      <c r="BA521" s="208"/>
      <c r="BB521" s="208"/>
      <c r="BC521" s="208"/>
      <c r="BD521" s="208"/>
      <c r="BE521" s="208"/>
      <c r="BF521" s="208"/>
      <c r="BG521" s="208"/>
      <c r="BH521" s="208"/>
      <c r="BI521" s="208"/>
      <c r="BJ521" s="208"/>
      <c r="BK521" s="208"/>
      <c r="BL521" s="208"/>
      <c r="BM521" s="209">
        <v>16</v>
      </c>
    </row>
    <row r="522" spans="1:65">
      <c r="A522" s="29"/>
      <c r="B522" s="19">
        <v>1</v>
      </c>
      <c r="C522" s="9">
        <v>4</v>
      </c>
      <c r="D522" s="23">
        <v>0.10199999999999999</v>
      </c>
      <c r="E522" s="211" t="s">
        <v>107</v>
      </c>
      <c r="F522" s="23">
        <v>0.09</v>
      </c>
      <c r="G522" s="23">
        <v>9.7145596343054086E-2</v>
      </c>
      <c r="H522" s="23">
        <v>0.1</v>
      </c>
      <c r="I522" s="211" t="s">
        <v>108</v>
      </c>
      <c r="J522" s="207"/>
      <c r="K522" s="208"/>
      <c r="L522" s="208"/>
      <c r="M522" s="208"/>
      <c r="N522" s="208"/>
      <c r="O522" s="208"/>
      <c r="P522" s="208"/>
      <c r="Q522" s="208"/>
      <c r="R522" s="208"/>
      <c r="S522" s="208"/>
      <c r="T522" s="208"/>
      <c r="U522" s="208"/>
      <c r="V522" s="208"/>
      <c r="W522" s="208"/>
      <c r="X522" s="208"/>
      <c r="Y522" s="208"/>
      <c r="Z522" s="208"/>
      <c r="AA522" s="208"/>
      <c r="AB522" s="208"/>
      <c r="AC522" s="208"/>
      <c r="AD522" s="208"/>
      <c r="AE522" s="208"/>
      <c r="AF522" s="208"/>
      <c r="AG522" s="208"/>
      <c r="AH522" s="208"/>
      <c r="AI522" s="208"/>
      <c r="AJ522" s="208"/>
      <c r="AK522" s="208"/>
      <c r="AL522" s="208"/>
      <c r="AM522" s="208"/>
      <c r="AN522" s="208"/>
      <c r="AO522" s="208"/>
      <c r="AP522" s="208"/>
      <c r="AQ522" s="208"/>
      <c r="AR522" s="208"/>
      <c r="AS522" s="208"/>
      <c r="AT522" s="208"/>
      <c r="AU522" s="208"/>
      <c r="AV522" s="208"/>
      <c r="AW522" s="208"/>
      <c r="AX522" s="208"/>
      <c r="AY522" s="208"/>
      <c r="AZ522" s="208"/>
      <c r="BA522" s="208"/>
      <c r="BB522" s="208"/>
      <c r="BC522" s="208"/>
      <c r="BD522" s="208"/>
      <c r="BE522" s="208"/>
      <c r="BF522" s="208"/>
      <c r="BG522" s="208"/>
      <c r="BH522" s="208"/>
      <c r="BI522" s="208"/>
      <c r="BJ522" s="208"/>
      <c r="BK522" s="208"/>
      <c r="BL522" s="208"/>
      <c r="BM522" s="209">
        <v>9.5959872716351396E-2</v>
      </c>
    </row>
    <row r="523" spans="1:65">
      <c r="A523" s="29"/>
      <c r="B523" s="19">
        <v>1</v>
      </c>
      <c r="C523" s="9">
        <v>5</v>
      </c>
      <c r="D523" s="23">
        <v>0.104</v>
      </c>
      <c r="E523" s="211" t="s">
        <v>107</v>
      </c>
      <c r="F523" s="23">
        <v>0.08</v>
      </c>
      <c r="G523" s="23">
        <v>9.7897879330265364E-2</v>
      </c>
      <c r="H523" s="23">
        <v>0.1</v>
      </c>
      <c r="I523" s="211" t="s">
        <v>108</v>
      </c>
      <c r="J523" s="207"/>
      <c r="K523" s="208"/>
      <c r="L523" s="208"/>
      <c r="M523" s="208"/>
      <c r="N523" s="208"/>
      <c r="O523" s="208"/>
      <c r="P523" s="208"/>
      <c r="Q523" s="208"/>
      <c r="R523" s="208"/>
      <c r="S523" s="208"/>
      <c r="T523" s="208"/>
      <c r="U523" s="208"/>
      <c r="V523" s="208"/>
      <c r="W523" s="208"/>
      <c r="X523" s="208"/>
      <c r="Y523" s="208"/>
      <c r="Z523" s="208"/>
      <c r="AA523" s="208"/>
      <c r="AB523" s="208"/>
      <c r="AC523" s="208"/>
      <c r="AD523" s="208"/>
      <c r="AE523" s="208"/>
      <c r="AF523" s="208"/>
      <c r="AG523" s="208"/>
      <c r="AH523" s="208"/>
      <c r="AI523" s="208"/>
      <c r="AJ523" s="208"/>
      <c r="AK523" s="208"/>
      <c r="AL523" s="208"/>
      <c r="AM523" s="208"/>
      <c r="AN523" s="208"/>
      <c r="AO523" s="208"/>
      <c r="AP523" s="208"/>
      <c r="AQ523" s="208"/>
      <c r="AR523" s="208"/>
      <c r="AS523" s="208"/>
      <c r="AT523" s="208"/>
      <c r="AU523" s="208"/>
      <c r="AV523" s="208"/>
      <c r="AW523" s="208"/>
      <c r="AX523" s="208"/>
      <c r="AY523" s="208"/>
      <c r="AZ523" s="208"/>
      <c r="BA523" s="208"/>
      <c r="BB523" s="208"/>
      <c r="BC523" s="208"/>
      <c r="BD523" s="208"/>
      <c r="BE523" s="208"/>
      <c r="BF523" s="208"/>
      <c r="BG523" s="208"/>
      <c r="BH523" s="208"/>
      <c r="BI523" s="208"/>
      <c r="BJ523" s="208"/>
      <c r="BK523" s="208"/>
      <c r="BL523" s="208"/>
      <c r="BM523" s="209">
        <v>40</v>
      </c>
    </row>
    <row r="524" spans="1:65">
      <c r="A524" s="29"/>
      <c r="B524" s="19">
        <v>1</v>
      </c>
      <c r="C524" s="9">
        <v>6</v>
      </c>
      <c r="D524" s="23">
        <v>0.105</v>
      </c>
      <c r="E524" s="211" t="s">
        <v>107</v>
      </c>
      <c r="F524" s="23">
        <v>0.08</v>
      </c>
      <c r="G524" s="23">
        <v>9.6356941761432113E-2</v>
      </c>
      <c r="H524" s="23">
        <v>0.09</v>
      </c>
      <c r="I524" s="211">
        <v>0.1</v>
      </c>
      <c r="J524" s="207"/>
      <c r="K524" s="208"/>
      <c r="L524" s="208"/>
      <c r="M524" s="208"/>
      <c r="N524" s="208"/>
      <c r="O524" s="208"/>
      <c r="P524" s="208"/>
      <c r="Q524" s="208"/>
      <c r="R524" s="208"/>
      <c r="S524" s="208"/>
      <c r="T524" s="208"/>
      <c r="U524" s="208"/>
      <c r="V524" s="208"/>
      <c r="W524" s="208"/>
      <c r="X524" s="208"/>
      <c r="Y524" s="208"/>
      <c r="Z524" s="208"/>
      <c r="AA524" s="208"/>
      <c r="AB524" s="208"/>
      <c r="AC524" s="208"/>
      <c r="AD524" s="208"/>
      <c r="AE524" s="208"/>
      <c r="AF524" s="208"/>
      <c r="AG524" s="208"/>
      <c r="AH524" s="208"/>
      <c r="AI524" s="208"/>
      <c r="AJ524" s="208"/>
      <c r="AK524" s="208"/>
      <c r="AL524" s="208"/>
      <c r="AM524" s="208"/>
      <c r="AN524" s="208"/>
      <c r="AO524" s="208"/>
      <c r="AP524" s="208"/>
      <c r="AQ524" s="208"/>
      <c r="AR524" s="208"/>
      <c r="AS524" s="208"/>
      <c r="AT524" s="208"/>
      <c r="AU524" s="208"/>
      <c r="AV524" s="208"/>
      <c r="AW524" s="208"/>
      <c r="AX524" s="208"/>
      <c r="AY524" s="208"/>
      <c r="AZ524" s="208"/>
      <c r="BA524" s="208"/>
      <c r="BB524" s="208"/>
      <c r="BC524" s="208"/>
      <c r="BD524" s="208"/>
      <c r="BE524" s="208"/>
      <c r="BF524" s="208"/>
      <c r="BG524" s="208"/>
      <c r="BH524" s="208"/>
      <c r="BI524" s="208"/>
      <c r="BJ524" s="208"/>
      <c r="BK524" s="208"/>
      <c r="BL524" s="208"/>
      <c r="BM524" s="56"/>
    </row>
    <row r="525" spans="1:65">
      <c r="A525" s="29"/>
      <c r="B525" s="20" t="s">
        <v>271</v>
      </c>
      <c r="C525" s="12"/>
      <c r="D525" s="213">
        <v>0.10333333333333333</v>
      </c>
      <c r="E525" s="213" t="s">
        <v>770</v>
      </c>
      <c r="F525" s="213">
        <v>8.666666666666667E-2</v>
      </c>
      <c r="G525" s="213">
        <v>9.5780010163984144E-2</v>
      </c>
      <c r="H525" s="213">
        <v>9.6666666666666665E-2</v>
      </c>
      <c r="I525" s="213">
        <v>0.1</v>
      </c>
      <c r="J525" s="207"/>
      <c r="K525" s="208"/>
      <c r="L525" s="208"/>
      <c r="M525" s="208"/>
      <c r="N525" s="208"/>
      <c r="O525" s="208"/>
      <c r="P525" s="208"/>
      <c r="Q525" s="208"/>
      <c r="R525" s="208"/>
      <c r="S525" s="208"/>
      <c r="T525" s="208"/>
      <c r="U525" s="208"/>
      <c r="V525" s="208"/>
      <c r="W525" s="208"/>
      <c r="X525" s="208"/>
      <c r="Y525" s="208"/>
      <c r="Z525" s="208"/>
      <c r="AA525" s="208"/>
      <c r="AB525" s="208"/>
      <c r="AC525" s="208"/>
      <c r="AD525" s="208"/>
      <c r="AE525" s="208"/>
      <c r="AF525" s="208"/>
      <c r="AG525" s="208"/>
      <c r="AH525" s="208"/>
      <c r="AI525" s="208"/>
      <c r="AJ525" s="208"/>
      <c r="AK525" s="208"/>
      <c r="AL525" s="208"/>
      <c r="AM525" s="208"/>
      <c r="AN525" s="208"/>
      <c r="AO525" s="208"/>
      <c r="AP525" s="208"/>
      <c r="AQ525" s="208"/>
      <c r="AR525" s="208"/>
      <c r="AS525" s="208"/>
      <c r="AT525" s="208"/>
      <c r="AU525" s="208"/>
      <c r="AV525" s="208"/>
      <c r="AW525" s="208"/>
      <c r="AX525" s="208"/>
      <c r="AY525" s="208"/>
      <c r="AZ525" s="208"/>
      <c r="BA525" s="208"/>
      <c r="BB525" s="208"/>
      <c r="BC525" s="208"/>
      <c r="BD525" s="208"/>
      <c r="BE525" s="208"/>
      <c r="BF525" s="208"/>
      <c r="BG525" s="208"/>
      <c r="BH525" s="208"/>
      <c r="BI525" s="208"/>
      <c r="BJ525" s="208"/>
      <c r="BK525" s="208"/>
      <c r="BL525" s="208"/>
      <c r="BM525" s="56"/>
    </row>
    <row r="526" spans="1:65">
      <c r="A526" s="29"/>
      <c r="B526" s="3" t="s">
        <v>272</v>
      </c>
      <c r="C526" s="28"/>
      <c r="D526" s="23">
        <v>0.104</v>
      </c>
      <c r="E526" s="23" t="s">
        <v>770</v>
      </c>
      <c r="F526" s="23">
        <v>0.09</v>
      </c>
      <c r="G526" s="23">
        <v>9.67512690522431E-2</v>
      </c>
      <c r="H526" s="23">
        <v>0.1</v>
      </c>
      <c r="I526" s="23">
        <v>0.1</v>
      </c>
      <c r="J526" s="207"/>
      <c r="K526" s="208"/>
      <c r="L526" s="208"/>
      <c r="M526" s="208"/>
      <c r="N526" s="208"/>
      <c r="O526" s="208"/>
      <c r="P526" s="208"/>
      <c r="Q526" s="208"/>
      <c r="R526" s="208"/>
      <c r="S526" s="208"/>
      <c r="T526" s="208"/>
      <c r="U526" s="208"/>
      <c r="V526" s="208"/>
      <c r="W526" s="208"/>
      <c r="X526" s="208"/>
      <c r="Y526" s="208"/>
      <c r="Z526" s="208"/>
      <c r="AA526" s="208"/>
      <c r="AB526" s="208"/>
      <c r="AC526" s="208"/>
      <c r="AD526" s="208"/>
      <c r="AE526" s="208"/>
      <c r="AF526" s="208"/>
      <c r="AG526" s="208"/>
      <c r="AH526" s="208"/>
      <c r="AI526" s="208"/>
      <c r="AJ526" s="208"/>
      <c r="AK526" s="208"/>
      <c r="AL526" s="208"/>
      <c r="AM526" s="208"/>
      <c r="AN526" s="208"/>
      <c r="AO526" s="208"/>
      <c r="AP526" s="208"/>
      <c r="AQ526" s="208"/>
      <c r="AR526" s="208"/>
      <c r="AS526" s="208"/>
      <c r="AT526" s="208"/>
      <c r="AU526" s="208"/>
      <c r="AV526" s="208"/>
      <c r="AW526" s="208"/>
      <c r="AX526" s="208"/>
      <c r="AY526" s="208"/>
      <c r="AZ526" s="208"/>
      <c r="BA526" s="208"/>
      <c r="BB526" s="208"/>
      <c r="BC526" s="208"/>
      <c r="BD526" s="208"/>
      <c r="BE526" s="208"/>
      <c r="BF526" s="208"/>
      <c r="BG526" s="208"/>
      <c r="BH526" s="208"/>
      <c r="BI526" s="208"/>
      <c r="BJ526" s="208"/>
      <c r="BK526" s="208"/>
      <c r="BL526" s="208"/>
      <c r="BM526" s="56"/>
    </row>
    <row r="527" spans="1:65">
      <c r="A527" s="29"/>
      <c r="B527" s="3" t="s">
        <v>273</v>
      </c>
      <c r="C527" s="28"/>
      <c r="D527" s="23">
        <v>1.9663841605003472E-3</v>
      </c>
      <c r="E527" s="23" t="s">
        <v>770</v>
      </c>
      <c r="F527" s="23">
        <v>5.1639777949432199E-3</v>
      </c>
      <c r="G527" s="23">
        <v>3.834338320002057E-3</v>
      </c>
      <c r="H527" s="23">
        <v>5.1639777949432268E-3</v>
      </c>
      <c r="I527" s="23">
        <v>0</v>
      </c>
      <c r="J527" s="207"/>
      <c r="K527" s="208"/>
      <c r="L527" s="208"/>
      <c r="M527" s="208"/>
      <c r="N527" s="208"/>
      <c r="O527" s="208"/>
      <c r="P527" s="208"/>
      <c r="Q527" s="208"/>
      <c r="R527" s="208"/>
      <c r="S527" s="208"/>
      <c r="T527" s="208"/>
      <c r="U527" s="208"/>
      <c r="V527" s="208"/>
      <c r="W527" s="208"/>
      <c r="X527" s="208"/>
      <c r="Y527" s="208"/>
      <c r="Z527" s="208"/>
      <c r="AA527" s="208"/>
      <c r="AB527" s="208"/>
      <c r="AC527" s="208"/>
      <c r="AD527" s="208"/>
      <c r="AE527" s="208"/>
      <c r="AF527" s="208"/>
      <c r="AG527" s="208"/>
      <c r="AH527" s="208"/>
      <c r="AI527" s="208"/>
      <c r="AJ527" s="208"/>
      <c r="AK527" s="208"/>
      <c r="AL527" s="208"/>
      <c r="AM527" s="208"/>
      <c r="AN527" s="208"/>
      <c r="AO527" s="208"/>
      <c r="AP527" s="208"/>
      <c r="AQ527" s="208"/>
      <c r="AR527" s="208"/>
      <c r="AS527" s="208"/>
      <c r="AT527" s="208"/>
      <c r="AU527" s="208"/>
      <c r="AV527" s="208"/>
      <c r="AW527" s="208"/>
      <c r="AX527" s="208"/>
      <c r="AY527" s="208"/>
      <c r="AZ527" s="208"/>
      <c r="BA527" s="208"/>
      <c r="BB527" s="208"/>
      <c r="BC527" s="208"/>
      <c r="BD527" s="208"/>
      <c r="BE527" s="208"/>
      <c r="BF527" s="208"/>
      <c r="BG527" s="208"/>
      <c r="BH527" s="208"/>
      <c r="BI527" s="208"/>
      <c r="BJ527" s="208"/>
      <c r="BK527" s="208"/>
      <c r="BL527" s="208"/>
      <c r="BM527" s="56"/>
    </row>
    <row r="528" spans="1:65">
      <c r="A528" s="29"/>
      <c r="B528" s="3" t="s">
        <v>87</v>
      </c>
      <c r="C528" s="28"/>
      <c r="D528" s="13">
        <v>1.9029524133874327E-2</v>
      </c>
      <c r="E528" s="13" t="s">
        <v>770</v>
      </c>
      <c r="F528" s="13">
        <v>5.9584359172421768E-2</v>
      </c>
      <c r="G528" s="13">
        <v>4.0032761673728358E-2</v>
      </c>
      <c r="H528" s="13">
        <v>5.3420459947688556E-2</v>
      </c>
      <c r="I528" s="13">
        <v>0</v>
      </c>
      <c r="J528" s="15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3" t="s">
        <v>274</v>
      </c>
      <c r="C529" s="28"/>
      <c r="D529" s="13">
        <v>7.6838999555337129E-2</v>
      </c>
      <c r="E529" s="13" t="s">
        <v>770</v>
      </c>
      <c r="F529" s="13">
        <v>-9.6844710050362326E-2</v>
      </c>
      <c r="G529" s="13">
        <v>-1.8743517188576364E-3</v>
      </c>
      <c r="H529" s="13">
        <v>7.3655157130574356E-3</v>
      </c>
      <c r="I529" s="13">
        <v>4.2102257634197393E-2</v>
      </c>
      <c r="J529" s="15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45" t="s">
        <v>275</v>
      </c>
      <c r="C530" s="46"/>
      <c r="D530" s="44">
        <v>0.57999999999999996</v>
      </c>
      <c r="E530" s="44">
        <v>194.51</v>
      </c>
      <c r="F530" s="44">
        <v>0.77</v>
      </c>
      <c r="G530" s="44">
        <v>0.04</v>
      </c>
      <c r="H530" s="44">
        <v>0.04</v>
      </c>
      <c r="I530" s="44">
        <v>2.39</v>
      </c>
      <c r="J530" s="15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0"/>
      <c r="C531" s="20"/>
      <c r="D531" s="20"/>
      <c r="E531" s="20"/>
      <c r="F531" s="20"/>
      <c r="G531" s="20"/>
      <c r="H531" s="20"/>
      <c r="I531" s="20"/>
      <c r="BM531" s="55"/>
    </row>
    <row r="532" spans="1:65" ht="15">
      <c r="B532" s="8" t="s">
        <v>661</v>
      </c>
      <c r="BM532" s="27" t="s">
        <v>67</v>
      </c>
    </row>
    <row r="533" spans="1:65" ht="15">
      <c r="A533" s="24" t="s">
        <v>55</v>
      </c>
      <c r="B533" s="18" t="s">
        <v>114</v>
      </c>
      <c r="C533" s="15" t="s">
        <v>115</v>
      </c>
      <c r="D533" s="16" t="s">
        <v>240</v>
      </c>
      <c r="E533" s="17" t="s">
        <v>240</v>
      </c>
      <c r="F533" s="17" t="s">
        <v>240</v>
      </c>
      <c r="G533" s="17" t="s">
        <v>240</v>
      </c>
      <c r="H533" s="17" t="s">
        <v>240</v>
      </c>
      <c r="I533" s="17" t="s">
        <v>240</v>
      </c>
      <c r="J533" s="17" t="s">
        <v>240</v>
      </c>
      <c r="K533" s="17" t="s">
        <v>240</v>
      </c>
      <c r="L533" s="17" t="s">
        <v>240</v>
      </c>
      <c r="M533" s="17" t="s">
        <v>240</v>
      </c>
      <c r="N533" s="17" t="s">
        <v>240</v>
      </c>
      <c r="O533" s="17" t="s">
        <v>240</v>
      </c>
      <c r="P533" s="17" t="s">
        <v>240</v>
      </c>
      <c r="Q533" s="17" t="s">
        <v>240</v>
      </c>
      <c r="R533" s="17" t="s">
        <v>240</v>
      </c>
      <c r="S533" s="17" t="s">
        <v>240</v>
      </c>
      <c r="T533" s="17" t="s">
        <v>240</v>
      </c>
      <c r="U533" s="17" t="s">
        <v>240</v>
      </c>
      <c r="V533" s="17" t="s">
        <v>240</v>
      </c>
      <c r="W533" s="17" t="s">
        <v>240</v>
      </c>
      <c r="X533" s="17" t="s">
        <v>240</v>
      </c>
      <c r="Y533" s="17" t="s">
        <v>240</v>
      </c>
      <c r="Z533" s="17" t="s">
        <v>240</v>
      </c>
      <c r="AA533" s="17" t="s">
        <v>240</v>
      </c>
      <c r="AB533" s="17" t="s">
        <v>240</v>
      </c>
      <c r="AC533" s="15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 t="s">
        <v>241</v>
      </c>
      <c r="C534" s="9" t="s">
        <v>241</v>
      </c>
      <c r="D534" s="151" t="s">
        <v>243</v>
      </c>
      <c r="E534" s="152" t="s">
        <v>244</v>
      </c>
      <c r="F534" s="152" t="s">
        <v>245</v>
      </c>
      <c r="G534" s="152" t="s">
        <v>246</v>
      </c>
      <c r="H534" s="152" t="s">
        <v>248</v>
      </c>
      <c r="I534" s="152" t="s">
        <v>249</v>
      </c>
      <c r="J534" s="152" t="s">
        <v>250</v>
      </c>
      <c r="K534" s="152" t="s">
        <v>251</v>
      </c>
      <c r="L534" s="152" t="s">
        <v>252</v>
      </c>
      <c r="M534" s="152" t="s">
        <v>253</v>
      </c>
      <c r="N534" s="152" t="s">
        <v>254</v>
      </c>
      <c r="O534" s="152" t="s">
        <v>255</v>
      </c>
      <c r="P534" s="152" t="s">
        <v>256</v>
      </c>
      <c r="Q534" s="152" t="s">
        <v>257</v>
      </c>
      <c r="R534" s="152" t="s">
        <v>258</v>
      </c>
      <c r="S534" s="152" t="s">
        <v>259</v>
      </c>
      <c r="T534" s="152" t="s">
        <v>260</v>
      </c>
      <c r="U534" s="152" t="s">
        <v>261</v>
      </c>
      <c r="V534" s="152" t="s">
        <v>279</v>
      </c>
      <c r="W534" s="152" t="s">
        <v>308</v>
      </c>
      <c r="X534" s="152" t="s">
        <v>280</v>
      </c>
      <c r="Y534" s="152" t="s">
        <v>262</v>
      </c>
      <c r="Z534" s="152" t="s">
        <v>263</v>
      </c>
      <c r="AA534" s="152" t="s">
        <v>281</v>
      </c>
      <c r="AB534" s="152" t="s">
        <v>265</v>
      </c>
      <c r="AC534" s="15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s">
        <v>1</v>
      </c>
    </row>
    <row r="535" spans="1:65">
      <c r="A535" s="29"/>
      <c r="B535" s="19"/>
      <c r="C535" s="9"/>
      <c r="D535" s="10" t="s">
        <v>284</v>
      </c>
      <c r="E535" s="11" t="s">
        <v>285</v>
      </c>
      <c r="F535" s="11" t="s">
        <v>285</v>
      </c>
      <c r="G535" s="11" t="s">
        <v>282</v>
      </c>
      <c r="H535" s="11" t="s">
        <v>284</v>
      </c>
      <c r="I535" s="11" t="s">
        <v>282</v>
      </c>
      <c r="J535" s="11" t="s">
        <v>282</v>
      </c>
      <c r="K535" s="11" t="s">
        <v>282</v>
      </c>
      <c r="L535" s="11" t="s">
        <v>282</v>
      </c>
      <c r="M535" s="11" t="s">
        <v>282</v>
      </c>
      <c r="N535" s="11" t="s">
        <v>282</v>
      </c>
      <c r="O535" s="11" t="s">
        <v>284</v>
      </c>
      <c r="P535" s="11" t="s">
        <v>285</v>
      </c>
      <c r="Q535" s="11" t="s">
        <v>282</v>
      </c>
      <c r="R535" s="11" t="s">
        <v>284</v>
      </c>
      <c r="S535" s="11" t="s">
        <v>285</v>
      </c>
      <c r="T535" s="11" t="s">
        <v>284</v>
      </c>
      <c r="U535" s="11" t="s">
        <v>285</v>
      </c>
      <c r="V535" s="11" t="s">
        <v>285</v>
      </c>
      <c r="W535" s="11" t="s">
        <v>284</v>
      </c>
      <c r="X535" s="11" t="s">
        <v>282</v>
      </c>
      <c r="Y535" s="11" t="s">
        <v>285</v>
      </c>
      <c r="Z535" s="11" t="s">
        <v>285</v>
      </c>
      <c r="AA535" s="11" t="s">
        <v>285</v>
      </c>
      <c r="AB535" s="11" t="s">
        <v>282</v>
      </c>
      <c r="AC535" s="15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9"/>
      <c r="C536" s="9"/>
      <c r="D536" s="25" t="s">
        <v>331</v>
      </c>
      <c r="E536" s="25" t="s">
        <v>331</v>
      </c>
      <c r="F536" s="25" t="s">
        <v>331</v>
      </c>
      <c r="G536" s="25" t="s">
        <v>332</v>
      </c>
      <c r="H536" s="25" t="s">
        <v>333</v>
      </c>
      <c r="I536" s="25" t="s">
        <v>332</v>
      </c>
      <c r="J536" s="25" t="s">
        <v>332</v>
      </c>
      <c r="K536" s="25" t="s">
        <v>332</v>
      </c>
      <c r="L536" s="25" t="s">
        <v>332</v>
      </c>
      <c r="M536" s="25" t="s">
        <v>332</v>
      </c>
      <c r="N536" s="25" t="s">
        <v>333</v>
      </c>
      <c r="O536" s="25" t="s">
        <v>332</v>
      </c>
      <c r="P536" s="25" t="s">
        <v>333</v>
      </c>
      <c r="Q536" s="25" t="s">
        <v>334</v>
      </c>
      <c r="R536" s="25" t="s">
        <v>333</v>
      </c>
      <c r="S536" s="25" t="s">
        <v>334</v>
      </c>
      <c r="T536" s="25" t="s">
        <v>332</v>
      </c>
      <c r="U536" s="25" t="s">
        <v>334</v>
      </c>
      <c r="V536" s="25" t="s">
        <v>335</v>
      </c>
      <c r="W536" s="25" t="s">
        <v>333</v>
      </c>
      <c r="X536" s="25" t="s">
        <v>332</v>
      </c>
      <c r="Y536" s="25" t="s">
        <v>333</v>
      </c>
      <c r="Z536" s="25" t="s">
        <v>333</v>
      </c>
      <c r="AA536" s="25" t="s">
        <v>332</v>
      </c>
      <c r="AB536" s="25" t="s">
        <v>119</v>
      </c>
      <c r="AC536" s="15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8">
        <v>1</v>
      </c>
      <c r="C537" s="14">
        <v>1</v>
      </c>
      <c r="D537" s="204">
        <v>0.66</v>
      </c>
      <c r="E537" s="204">
        <v>0.67999999999999994</v>
      </c>
      <c r="F537" s="204">
        <v>0.63966648555989625</v>
      </c>
      <c r="G537" s="204">
        <v>0.64</v>
      </c>
      <c r="H537" s="204">
        <v>0.66</v>
      </c>
      <c r="I537" s="204">
        <v>0.63</v>
      </c>
      <c r="J537" s="204">
        <v>0.63</v>
      </c>
      <c r="K537" s="204">
        <v>0.68</v>
      </c>
      <c r="L537" s="204">
        <v>0.65</v>
      </c>
      <c r="M537" s="204">
        <v>0.63</v>
      </c>
      <c r="N537" s="205">
        <v>0.71</v>
      </c>
      <c r="O537" s="204">
        <v>0.64</v>
      </c>
      <c r="P537" s="204">
        <v>0.66</v>
      </c>
      <c r="Q537" s="204">
        <v>0.65370644946899992</v>
      </c>
      <c r="R537" s="205">
        <v>0.72399999999999998</v>
      </c>
      <c r="S537" s="204">
        <v>0.66</v>
      </c>
      <c r="T537" s="204">
        <v>0.61841000000000002</v>
      </c>
      <c r="U537" s="204">
        <v>0.63</v>
      </c>
      <c r="V537" s="204">
        <v>0.625</v>
      </c>
      <c r="W537" s="205">
        <v>0.77800000000000002</v>
      </c>
      <c r="X537" s="204">
        <v>0.61</v>
      </c>
      <c r="Y537" s="204">
        <v>0.67110000000000003</v>
      </c>
      <c r="Z537" s="204">
        <v>0.65</v>
      </c>
      <c r="AA537" s="204">
        <v>0.66</v>
      </c>
      <c r="AB537" s="204">
        <v>0.63</v>
      </c>
      <c r="AC537" s="207"/>
      <c r="AD537" s="208"/>
      <c r="AE537" s="208"/>
      <c r="AF537" s="208"/>
      <c r="AG537" s="208"/>
      <c r="AH537" s="208"/>
      <c r="AI537" s="208"/>
      <c r="AJ537" s="208"/>
      <c r="AK537" s="208"/>
      <c r="AL537" s="208"/>
      <c r="AM537" s="208"/>
      <c r="AN537" s="208"/>
      <c r="AO537" s="208"/>
      <c r="AP537" s="208"/>
      <c r="AQ537" s="208"/>
      <c r="AR537" s="208"/>
      <c r="AS537" s="208"/>
      <c r="AT537" s="208"/>
      <c r="AU537" s="208"/>
      <c r="AV537" s="208"/>
      <c r="AW537" s="208"/>
      <c r="AX537" s="208"/>
      <c r="AY537" s="208"/>
      <c r="AZ537" s="208"/>
      <c r="BA537" s="208"/>
      <c r="BB537" s="208"/>
      <c r="BC537" s="208"/>
      <c r="BD537" s="208"/>
      <c r="BE537" s="208"/>
      <c r="BF537" s="208"/>
      <c r="BG537" s="208"/>
      <c r="BH537" s="208"/>
      <c r="BI537" s="208"/>
      <c r="BJ537" s="208"/>
      <c r="BK537" s="208"/>
      <c r="BL537" s="208"/>
      <c r="BM537" s="209">
        <v>1</v>
      </c>
    </row>
    <row r="538" spans="1:65">
      <c r="A538" s="29"/>
      <c r="B538" s="19">
        <v>1</v>
      </c>
      <c r="C538" s="9">
        <v>2</v>
      </c>
      <c r="D538" s="23">
        <v>0.66</v>
      </c>
      <c r="E538" s="23">
        <v>0.67</v>
      </c>
      <c r="F538" s="23">
        <v>0.60715930979571486</v>
      </c>
      <c r="G538" s="23">
        <v>0.64</v>
      </c>
      <c r="H538" s="23">
        <v>0.64</v>
      </c>
      <c r="I538" s="23">
        <v>0.64</v>
      </c>
      <c r="J538" s="23">
        <v>0.65</v>
      </c>
      <c r="K538" s="23">
        <v>0.68</v>
      </c>
      <c r="L538" s="23">
        <v>0.65</v>
      </c>
      <c r="M538" s="23">
        <v>0.64</v>
      </c>
      <c r="N538" s="211">
        <v>0.73</v>
      </c>
      <c r="O538" s="23">
        <v>0.68500000000000005</v>
      </c>
      <c r="P538" s="23">
        <v>0.67</v>
      </c>
      <c r="Q538" s="23">
        <v>0.65957531696899996</v>
      </c>
      <c r="R538" s="211">
        <v>0.70099999999999996</v>
      </c>
      <c r="S538" s="23">
        <v>0.63</v>
      </c>
      <c r="T538" s="23">
        <v>0.61265000000000003</v>
      </c>
      <c r="U538" s="23">
        <v>0.63</v>
      </c>
      <c r="V538" s="23">
        <v>0.63300000000000001</v>
      </c>
      <c r="W538" s="211">
        <v>0.80600000000000016</v>
      </c>
      <c r="X538" s="23">
        <v>0.62</v>
      </c>
      <c r="Y538" s="23">
        <v>0.66749999999999998</v>
      </c>
      <c r="Z538" s="23">
        <v>0.64</v>
      </c>
      <c r="AA538" s="23">
        <v>0.66</v>
      </c>
      <c r="AB538" s="23">
        <v>0.64</v>
      </c>
      <c r="AC538" s="207"/>
      <c r="AD538" s="208"/>
      <c r="AE538" s="208"/>
      <c r="AF538" s="208"/>
      <c r="AG538" s="208"/>
      <c r="AH538" s="208"/>
      <c r="AI538" s="208"/>
      <c r="AJ538" s="208"/>
      <c r="AK538" s="208"/>
      <c r="AL538" s="208"/>
      <c r="AM538" s="208"/>
      <c r="AN538" s="208"/>
      <c r="AO538" s="208"/>
      <c r="AP538" s="208"/>
      <c r="AQ538" s="208"/>
      <c r="AR538" s="208"/>
      <c r="AS538" s="208"/>
      <c r="AT538" s="208"/>
      <c r="AU538" s="208"/>
      <c r="AV538" s="208"/>
      <c r="AW538" s="208"/>
      <c r="AX538" s="208"/>
      <c r="AY538" s="208"/>
      <c r="AZ538" s="208"/>
      <c r="BA538" s="208"/>
      <c r="BB538" s="208"/>
      <c r="BC538" s="208"/>
      <c r="BD538" s="208"/>
      <c r="BE538" s="208"/>
      <c r="BF538" s="208"/>
      <c r="BG538" s="208"/>
      <c r="BH538" s="208"/>
      <c r="BI538" s="208"/>
      <c r="BJ538" s="208"/>
      <c r="BK538" s="208"/>
      <c r="BL538" s="208"/>
      <c r="BM538" s="209">
        <v>17</v>
      </c>
    </row>
    <row r="539" spans="1:65">
      <c r="A539" s="29"/>
      <c r="B539" s="19">
        <v>1</v>
      </c>
      <c r="C539" s="9">
        <v>3</v>
      </c>
      <c r="D539" s="23">
        <v>0.65</v>
      </c>
      <c r="E539" s="23">
        <v>0.67999999999999994</v>
      </c>
      <c r="F539" s="23">
        <v>0.60456488622324855</v>
      </c>
      <c r="G539" s="23">
        <v>0.65</v>
      </c>
      <c r="H539" s="23">
        <v>0.66</v>
      </c>
      <c r="I539" s="23">
        <v>0.64</v>
      </c>
      <c r="J539" s="23">
        <v>0.64</v>
      </c>
      <c r="K539" s="23">
        <v>0.69</v>
      </c>
      <c r="L539" s="23">
        <v>0.63</v>
      </c>
      <c r="M539" s="23">
        <v>0.63</v>
      </c>
      <c r="N539" s="211">
        <v>0.73</v>
      </c>
      <c r="O539" s="23">
        <v>0.64300000000000002</v>
      </c>
      <c r="P539" s="23">
        <v>0.66</v>
      </c>
      <c r="Q539" s="23">
        <v>0.65728607802349992</v>
      </c>
      <c r="R539" s="211">
        <v>0.71799999999999997</v>
      </c>
      <c r="S539" s="23">
        <v>0.64</v>
      </c>
      <c r="T539" s="23">
        <v>0.61143000000000003</v>
      </c>
      <c r="U539" s="23">
        <v>0.63</v>
      </c>
      <c r="V539" s="23">
        <v>0.63700000000000001</v>
      </c>
      <c r="W539" s="211">
        <v>0.78300000000000003</v>
      </c>
      <c r="X539" s="23">
        <v>0.64</v>
      </c>
      <c r="Y539" s="23">
        <v>0.67759999999999998</v>
      </c>
      <c r="Z539" s="23">
        <v>0.65</v>
      </c>
      <c r="AA539" s="23">
        <v>0.68</v>
      </c>
      <c r="AB539" s="23">
        <v>0.63</v>
      </c>
      <c r="AC539" s="207"/>
      <c r="AD539" s="208"/>
      <c r="AE539" s="208"/>
      <c r="AF539" s="208"/>
      <c r="AG539" s="208"/>
      <c r="AH539" s="208"/>
      <c r="AI539" s="208"/>
      <c r="AJ539" s="208"/>
      <c r="AK539" s="208"/>
      <c r="AL539" s="208"/>
      <c r="AM539" s="208"/>
      <c r="AN539" s="208"/>
      <c r="AO539" s="208"/>
      <c r="AP539" s="208"/>
      <c r="AQ539" s="208"/>
      <c r="AR539" s="208"/>
      <c r="AS539" s="208"/>
      <c r="AT539" s="208"/>
      <c r="AU539" s="208"/>
      <c r="AV539" s="208"/>
      <c r="AW539" s="208"/>
      <c r="AX539" s="208"/>
      <c r="AY539" s="208"/>
      <c r="AZ539" s="208"/>
      <c r="BA539" s="208"/>
      <c r="BB539" s="208"/>
      <c r="BC539" s="208"/>
      <c r="BD539" s="208"/>
      <c r="BE539" s="208"/>
      <c r="BF539" s="208"/>
      <c r="BG539" s="208"/>
      <c r="BH539" s="208"/>
      <c r="BI539" s="208"/>
      <c r="BJ539" s="208"/>
      <c r="BK539" s="208"/>
      <c r="BL539" s="208"/>
      <c r="BM539" s="209">
        <v>16</v>
      </c>
    </row>
    <row r="540" spans="1:65">
      <c r="A540" s="29"/>
      <c r="B540" s="19">
        <v>1</v>
      </c>
      <c r="C540" s="9">
        <v>4</v>
      </c>
      <c r="D540" s="23">
        <v>0.65</v>
      </c>
      <c r="E540" s="23">
        <v>0.66</v>
      </c>
      <c r="F540" s="23">
        <v>0.61288857340468972</v>
      </c>
      <c r="G540" s="23">
        <v>0.63</v>
      </c>
      <c r="H540" s="23">
        <v>0.63</v>
      </c>
      <c r="I540" s="23">
        <v>0.64</v>
      </c>
      <c r="J540" s="23">
        <v>0.64</v>
      </c>
      <c r="K540" s="23">
        <v>0.69</v>
      </c>
      <c r="L540" s="23">
        <v>0.63</v>
      </c>
      <c r="M540" s="23">
        <v>0.63</v>
      </c>
      <c r="N540" s="211">
        <v>0.72</v>
      </c>
      <c r="O540" s="23">
        <v>0.62</v>
      </c>
      <c r="P540" s="23">
        <v>0.65</v>
      </c>
      <c r="Q540" s="23">
        <v>0.66158720894150003</v>
      </c>
      <c r="R540" s="211">
        <v>0.71399999999999997</v>
      </c>
      <c r="S540" s="23">
        <v>0.65</v>
      </c>
      <c r="T540" s="23">
        <v>0.61980000000000002</v>
      </c>
      <c r="U540" s="23">
        <v>0.63</v>
      </c>
      <c r="V540" s="23">
        <v>0.625</v>
      </c>
      <c r="W540" s="212">
        <v>0.73799999999999999</v>
      </c>
      <c r="X540" s="23">
        <v>0.6</v>
      </c>
      <c r="Y540" s="23">
        <v>0.67489999999999994</v>
      </c>
      <c r="Z540" s="23">
        <v>0.64</v>
      </c>
      <c r="AA540" s="23">
        <v>0.67</v>
      </c>
      <c r="AB540" s="23">
        <v>0.63</v>
      </c>
      <c r="AC540" s="207"/>
      <c r="AD540" s="208"/>
      <c r="AE540" s="208"/>
      <c r="AF540" s="208"/>
      <c r="AG540" s="208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08"/>
      <c r="AT540" s="208"/>
      <c r="AU540" s="208"/>
      <c r="AV540" s="208"/>
      <c r="AW540" s="208"/>
      <c r="AX540" s="208"/>
      <c r="AY540" s="208"/>
      <c r="AZ540" s="208"/>
      <c r="BA540" s="208"/>
      <c r="BB540" s="208"/>
      <c r="BC540" s="208"/>
      <c r="BD540" s="208"/>
      <c r="BE540" s="208"/>
      <c r="BF540" s="208"/>
      <c r="BG540" s="208"/>
      <c r="BH540" s="208"/>
      <c r="BI540" s="208"/>
      <c r="BJ540" s="208"/>
      <c r="BK540" s="208"/>
      <c r="BL540" s="208"/>
      <c r="BM540" s="209">
        <v>0.64468615873131085</v>
      </c>
    </row>
    <row r="541" spans="1:65">
      <c r="A541" s="29"/>
      <c r="B541" s="19">
        <v>1</v>
      </c>
      <c r="C541" s="9">
        <v>5</v>
      </c>
      <c r="D541" s="23">
        <v>0.66</v>
      </c>
      <c r="E541" s="23">
        <v>0.67999999999999994</v>
      </c>
      <c r="F541" s="23">
        <v>0.62289196447948325</v>
      </c>
      <c r="G541" s="23">
        <v>0.65</v>
      </c>
      <c r="H541" s="23">
        <v>0.64</v>
      </c>
      <c r="I541" s="23">
        <v>0.64</v>
      </c>
      <c r="J541" s="23">
        <v>0.65</v>
      </c>
      <c r="K541" s="23">
        <v>0.68</v>
      </c>
      <c r="L541" s="23">
        <v>0.63</v>
      </c>
      <c r="M541" s="23">
        <v>0.64</v>
      </c>
      <c r="N541" s="211">
        <v>0.71</v>
      </c>
      <c r="O541" s="23">
        <v>0.61799999999999999</v>
      </c>
      <c r="P541" s="23">
        <v>0.66</v>
      </c>
      <c r="Q541" s="23">
        <v>0.66019088809850002</v>
      </c>
      <c r="R541" s="211">
        <v>0.72299999999999998</v>
      </c>
      <c r="S541" s="23">
        <v>0.64</v>
      </c>
      <c r="T541" s="23">
        <v>0.61392000000000002</v>
      </c>
      <c r="U541" s="23">
        <v>0.63</v>
      </c>
      <c r="V541" s="23">
        <v>0.65200000000000002</v>
      </c>
      <c r="W541" s="211">
        <v>0.78500000000000014</v>
      </c>
      <c r="X541" s="23">
        <v>0.62</v>
      </c>
      <c r="Y541" s="23">
        <v>0.68089999999999995</v>
      </c>
      <c r="Z541" s="23">
        <v>0.65</v>
      </c>
      <c r="AA541" s="23">
        <v>0.66</v>
      </c>
      <c r="AB541" s="23">
        <v>0.63</v>
      </c>
      <c r="AC541" s="207"/>
      <c r="AD541" s="208"/>
      <c r="AE541" s="208"/>
      <c r="AF541" s="208"/>
      <c r="AG541" s="208"/>
      <c r="AH541" s="208"/>
      <c r="AI541" s="208"/>
      <c r="AJ541" s="208"/>
      <c r="AK541" s="208"/>
      <c r="AL541" s="208"/>
      <c r="AM541" s="208"/>
      <c r="AN541" s="208"/>
      <c r="AO541" s="208"/>
      <c r="AP541" s="208"/>
      <c r="AQ541" s="208"/>
      <c r="AR541" s="208"/>
      <c r="AS541" s="208"/>
      <c r="AT541" s="208"/>
      <c r="AU541" s="208"/>
      <c r="AV541" s="208"/>
      <c r="AW541" s="208"/>
      <c r="AX541" s="208"/>
      <c r="AY541" s="208"/>
      <c r="AZ541" s="208"/>
      <c r="BA541" s="208"/>
      <c r="BB541" s="208"/>
      <c r="BC541" s="208"/>
      <c r="BD541" s="208"/>
      <c r="BE541" s="208"/>
      <c r="BF541" s="208"/>
      <c r="BG541" s="208"/>
      <c r="BH541" s="208"/>
      <c r="BI541" s="208"/>
      <c r="BJ541" s="208"/>
      <c r="BK541" s="208"/>
      <c r="BL541" s="208"/>
      <c r="BM541" s="209">
        <v>94</v>
      </c>
    </row>
    <row r="542" spans="1:65">
      <c r="A542" s="29"/>
      <c r="B542" s="19">
        <v>1</v>
      </c>
      <c r="C542" s="9">
        <v>6</v>
      </c>
      <c r="D542" s="23">
        <v>0.65</v>
      </c>
      <c r="E542" s="23">
        <v>0.66</v>
      </c>
      <c r="F542" s="23">
        <v>0.64177406397200742</v>
      </c>
      <c r="G542" s="23">
        <v>0.63</v>
      </c>
      <c r="H542" s="23">
        <v>0.65</v>
      </c>
      <c r="I542" s="23">
        <v>0.63</v>
      </c>
      <c r="J542" s="23">
        <v>0.65</v>
      </c>
      <c r="K542" s="23">
        <v>0.68</v>
      </c>
      <c r="L542" s="23">
        <v>0.64</v>
      </c>
      <c r="M542" s="23">
        <v>0.61</v>
      </c>
      <c r="N542" s="211">
        <v>0.72</v>
      </c>
      <c r="O542" s="23">
        <v>0.63</v>
      </c>
      <c r="P542" s="23">
        <v>0.66</v>
      </c>
      <c r="Q542" s="23">
        <v>0.66432172759649999</v>
      </c>
      <c r="R542" s="211">
        <v>0.71099999999999997</v>
      </c>
      <c r="S542" s="23">
        <v>0.64</v>
      </c>
      <c r="T542" s="23">
        <v>0.61735000000000007</v>
      </c>
      <c r="U542" s="23">
        <v>0.64</v>
      </c>
      <c r="V542" s="23">
        <v>0.625</v>
      </c>
      <c r="W542" s="211">
        <v>0.79500000000000004</v>
      </c>
      <c r="X542" s="23">
        <v>0.64</v>
      </c>
      <c r="Y542" s="212">
        <v>0.63180000000000003</v>
      </c>
      <c r="Z542" s="23">
        <v>0.63</v>
      </c>
      <c r="AA542" s="23">
        <v>0.65</v>
      </c>
      <c r="AB542" s="23">
        <v>0.63</v>
      </c>
      <c r="AC542" s="207"/>
      <c r="AD542" s="208"/>
      <c r="AE542" s="208"/>
      <c r="AF542" s="208"/>
      <c r="AG542" s="208"/>
      <c r="AH542" s="208"/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08"/>
      <c r="AT542" s="208"/>
      <c r="AU542" s="208"/>
      <c r="AV542" s="208"/>
      <c r="AW542" s="208"/>
      <c r="AX542" s="208"/>
      <c r="AY542" s="208"/>
      <c r="AZ542" s="208"/>
      <c r="BA542" s="208"/>
      <c r="BB542" s="208"/>
      <c r="BC542" s="208"/>
      <c r="BD542" s="208"/>
      <c r="BE542" s="208"/>
      <c r="BF542" s="208"/>
      <c r="BG542" s="208"/>
      <c r="BH542" s="208"/>
      <c r="BI542" s="208"/>
      <c r="BJ542" s="208"/>
      <c r="BK542" s="208"/>
      <c r="BL542" s="208"/>
      <c r="BM542" s="56"/>
    </row>
    <row r="543" spans="1:65">
      <c r="A543" s="29"/>
      <c r="B543" s="20" t="s">
        <v>271</v>
      </c>
      <c r="C543" s="12"/>
      <c r="D543" s="213">
        <v>0.65500000000000003</v>
      </c>
      <c r="E543" s="213">
        <v>0.67166666666666675</v>
      </c>
      <c r="F543" s="213">
        <v>0.62149088057250668</v>
      </c>
      <c r="G543" s="213">
        <v>0.64</v>
      </c>
      <c r="H543" s="213">
        <v>0.64666666666666661</v>
      </c>
      <c r="I543" s="213">
        <v>0.63666666666666671</v>
      </c>
      <c r="J543" s="213">
        <v>0.64333333333333331</v>
      </c>
      <c r="K543" s="213">
        <v>0.68333333333333324</v>
      </c>
      <c r="L543" s="213">
        <v>0.63833333333333331</v>
      </c>
      <c r="M543" s="213">
        <v>0.63</v>
      </c>
      <c r="N543" s="213">
        <v>0.71999999999999986</v>
      </c>
      <c r="O543" s="213">
        <v>0.63933333333333331</v>
      </c>
      <c r="P543" s="213">
        <v>0.66</v>
      </c>
      <c r="Q543" s="213">
        <v>0.65944461151633338</v>
      </c>
      <c r="R543" s="213">
        <v>0.71516666666666662</v>
      </c>
      <c r="S543" s="213">
        <v>0.64333333333333342</v>
      </c>
      <c r="T543" s="213">
        <v>0.61559333333333344</v>
      </c>
      <c r="U543" s="213">
        <v>0.63166666666666671</v>
      </c>
      <c r="V543" s="213">
        <v>0.63283333333333336</v>
      </c>
      <c r="W543" s="213">
        <v>0.78083333333333338</v>
      </c>
      <c r="X543" s="213">
        <v>0.6216666666666667</v>
      </c>
      <c r="Y543" s="213">
        <v>0.6673</v>
      </c>
      <c r="Z543" s="213">
        <v>0.64333333333333331</v>
      </c>
      <c r="AA543" s="213">
        <v>0.66333333333333333</v>
      </c>
      <c r="AB543" s="213">
        <v>0.6316666666666666</v>
      </c>
      <c r="AC543" s="207"/>
      <c r="AD543" s="208"/>
      <c r="AE543" s="208"/>
      <c r="AF543" s="208"/>
      <c r="AG543" s="208"/>
      <c r="AH543" s="208"/>
      <c r="AI543" s="208"/>
      <c r="AJ543" s="208"/>
      <c r="AK543" s="208"/>
      <c r="AL543" s="208"/>
      <c r="AM543" s="208"/>
      <c r="AN543" s="208"/>
      <c r="AO543" s="208"/>
      <c r="AP543" s="208"/>
      <c r="AQ543" s="208"/>
      <c r="AR543" s="208"/>
      <c r="AS543" s="208"/>
      <c r="AT543" s="208"/>
      <c r="AU543" s="208"/>
      <c r="AV543" s="208"/>
      <c r="AW543" s="208"/>
      <c r="AX543" s="208"/>
      <c r="AY543" s="208"/>
      <c r="AZ543" s="208"/>
      <c r="BA543" s="208"/>
      <c r="BB543" s="208"/>
      <c r="BC543" s="208"/>
      <c r="BD543" s="208"/>
      <c r="BE543" s="208"/>
      <c r="BF543" s="208"/>
      <c r="BG543" s="208"/>
      <c r="BH543" s="208"/>
      <c r="BI543" s="208"/>
      <c r="BJ543" s="208"/>
      <c r="BK543" s="208"/>
      <c r="BL543" s="208"/>
      <c r="BM543" s="56"/>
    </row>
    <row r="544" spans="1:65">
      <c r="A544" s="29"/>
      <c r="B544" s="3" t="s">
        <v>272</v>
      </c>
      <c r="C544" s="28"/>
      <c r="D544" s="23">
        <v>0.65500000000000003</v>
      </c>
      <c r="E544" s="23">
        <v>0.67500000000000004</v>
      </c>
      <c r="F544" s="23">
        <v>0.61789026894208643</v>
      </c>
      <c r="G544" s="23">
        <v>0.64</v>
      </c>
      <c r="H544" s="23">
        <v>0.64500000000000002</v>
      </c>
      <c r="I544" s="23">
        <v>0.64</v>
      </c>
      <c r="J544" s="23">
        <v>0.64500000000000002</v>
      </c>
      <c r="K544" s="23">
        <v>0.68</v>
      </c>
      <c r="L544" s="23">
        <v>0.63500000000000001</v>
      </c>
      <c r="M544" s="23">
        <v>0.63</v>
      </c>
      <c r="N544" s="23">
        <v>0.72</v>
      </c>
      <c r="O544" s="23">
        <v>0.63500000000000001</v>
      </c>
      <c r="P544" s="23">
        <v>0.66</v>
      </c>
      <c r="Q544" s="23">
        <v>0.65988310253374993</v>
      </c>
      <c r="R544" s="23">
        <v>0.71599999999999997</v>
      </c>
      <c r="S544" s="23">
        <v>0.64</v>
      </c>
      <c r="T544" s="23">
        <v>0.61563500000000004</v>
      </c>
      <c r="U544" s="23">
        <v>0.63</v>
      </c>
      <c r="V544" s="23">
        <v>0.629</v>
      </c>
      <c r="W544" s="23">
        <v>0.78400000000000003</v>
      </c>
      <c r="X544" s="23">
        <v>0.62</v>
      </c>
      <c r="Y544" s="23">
        <v>0.67300000000000004</v>
      </c>
      <c r="Z544" s="23">
        <v>0.64500000000000002</v>
      </c>
      <c r="AA544" s="23">
        <v>0.66</v>
      </c>
      <c r="AB544" s="23">
        <v>0.63</v>
      </c>
      <c r="AC544" s="207"/>
      <c r="AD544" s="208"/>
      <c r="AE544" s="208"/>
      <c r="AF544" s="208"/>
      <c r="AG544" s="208"/>
      <c r="AH544" s="208"/>
      <c r="AI544" s="208"/>
      <c r="AJ544" s="208"/>
      <c r="AK544" s="208"/>
      <c r="AL544" s="208"/>
      <c r="AM544" s="208"/>
      <c r="AN544" s="208"/>
      <c r="AO544" s="208"/>
      <c r="AP544" s="208"/>
      <c r="AQ544" s="208"/>
      <c r="AR544" s="208"/>
      <c r="AS544" s="208"/>
      <c r="AT544" s="208"/>
      <c r="AU544" s="208"/>
      <c r="AV544" s="208"/>
      <c r="AW544" s="208"/>
      <c r="AX544" s="208"/>
      <c r="AY544" s="208"/>
      <c r="AZ544" s="208"/>
      <c r="BA544" s="208"/>
      <c r="BB544" s="208"/>
      <c r="BC544" s="208"/>
      <c r="BD544" s="208"/>
      <c r="BE544" s="208"/>
      <c r="BF544" s="208"/>
      <c r="BG544" s="208"/>
      <c r="BH544" s="208"/>
      <c r="BI544" s="208"/>
      <c r="BJ544" s="208"/>
      <c r="BK544" s="208"/>
      <c r="BL544" s="208"/>
      <c r="BM544" s="56"/>
    </row>
    <row r="545" spans="1:65">
      <c r="A545" s="29"/>
      <c r="B545" s="3" t="s">
        <v>273</v>
      </c>
      <c r="C545" s="28"/>
      <c r="D545" s="23">
        <v>5.4772255750516656E-3</v>
      </c>
      <c r="E545" s="23">
        <v>9.8319208025017032E-3</v>
      </c>
      <c r="F545" s="23">
        <v>1.6183980201672134E-2</v>
      </c>
      <c r="G545" s="23">
        <v>8.9442719099991665E-3</v>
      </c>
      <c r="H545" s="23">
        <v>1.2110601416389978E-2</v>
      </c>
      <c r="I545" s="23">
        <v>5.1639777949432268E-3</v>
      </c>
      <c r="J545" s="23">
        <v>8.1649658092772665E-3</v>
      </c>
      <c r="K545" s="23">
        <v>5.1639777949431696E-3</v>
      </c>
      <c r="L545" s="23">
        <v>9.8319208025017604E-3</v>
      </c>
      <c r="M545" s="23">
        <v>1.0954451150103333E-2</v>
      </c>
      <c r="N545" s="23">
        <v>8.9442719099991665E-3</v>
      </c>
      <c r="O545" s="23">
        <v>2.4557415716371048E-2</v>
      </c>
      <c r="P545" s="23">
        <v>6.324555320336764E-3</v>
      </c>
      <c r="Q545" s="23">
        <v>3.6479245649914289E-3</v>
      </c>
      <c r="R545" s="23">
        <v>8.565434412022942E-3</v>
      </c>
      <c r="S545" s="23">
        <v>1.0327955589886454E-2</v>
      </c>
      <c r="T545" s="23">
        <v>3.3915227651700446E-3</v>
      </c>
      <c r="U545" s="23">
        <v>4.0824829046386341E-3</v>
      </c>
      <c r="V545" s="23">
        <v>1.0666145820617064E-2</v>
      </c>
      <c r="W545" s="23">
        <v>2.3232879000818409E-2</v>
      </c>
      <c r="X545" s="23">
        <v>1.6020819787597233E-2</v>
      </c>
      <c r="Y545" s="23">
        <v>1.80196559345621E-2</v>
      </c>
      <c r="Z545" s="23">
        <v>8.1649658092772665E-3</v>
      </c>
      <c r="AA545" s="23">
        <v>1.0327955589886454E-2</v>
      </c>
      <c r="AB545" s="23">
        <v>4.0824829046386332E-3</v>
      </c>
      <c r="AC545" s="207"/>
      <c r="AD545" s="208"/>
      <c r="AE545" s="208"/>
      <c r="AF545" s="208"/>
      <c r="AG545" s="208"/>
      <c r="AH545" s="208"/>
      <c r="AI545" s="208"/>
      <c r="AJ545" s="208"/>
      <c r="AK545" s="208"/>
      <c r="AL545" s="208"/>
      <c r="AM545" s="208"/>
      <c r="AN545" s="208"/>
      <c r="AO545" s="208"/>
      <c r="AP545" s="208"/>
      <c r="AQ545" s="208"/>
      <c r="AR545" s="208"/>
      <c r="AS545" s="208"/>
      <c r="AT545" s="208"/>
      <c r="AU545" s="208"/>
      <c r="AV545" s="208"/>
      <c r="AW545" s="208"/>
      <c r="AX545" s="208"/>
      <c r="AY545" s="208"/>
      <c r="AZ545" s="208"/>
      <c r="BA545" s="208"/>
      <c r="BB545" s="208"/>
      <c r="BC545" s="208"/>
      <c r="BD545" s="208"/>
      <c r="BE545" s="208"/>
      <c r="BF545" s="208"/>
      <c r="BG545" s="208"/>
      <c r="BH545" s="208"/>
      <c r="BI545" s="208"/>
      <c r="BJ545" s="208"/>
      <c r="BK545" s="208"/>
      <c r="BL545" s="208"/>
      <c r="BM545" s="56"/>
    </row>
    <row r="546" spans="1:65">
      <c r="A546" s="29"/>
      <c r="B546" s="3" t="s">
        <v>87</v>
      </c>
      <c r="C546" s="28"/>
      <c r="D546" s="13">
        <v>8.3621764504605584E-3</v>
      </c>
      <c r="E546" s="13">
        <v>1.4638095487595586E-2</v>
      </c>
      <c r="F546" s="13">
        <v>2.6040575505731849E-2</v>
      </c>
      <c r="G546" s="13">
        <v>1.3975424859373697E-2</v>
      </c>
      <c r="H546" s="13">
        <v>1.8727734149056669E-2</v>
      </c>
      <c r="I546" s="13">
        <v>8.1109598873453821E-3</v>
      </c>
      <c r="J546" s="13">
        <v>1.2691656698358445E-2</v>
      </c>
      <c r="K546" s="13">
        <v>7.5570406755265905E-3</v>
      </c>
      <c r="L546" s="13">
        <v>1.5402486896869599E-2</v>
      </c>
      <c r="M546" s="13">
        <v>1.7388017698576719E-2</v>
      </c>
      <c r="N546" s="13">
        <v>1.2422599874998845E-2</v>
      </c>
      <c r="O546" s="13">
        <v>3.8410973487545956E-2</v>
      </c>
      <c r="P546" s="13">
        <v>9.5826595762678237E-3</v>
      </c>
      <c r="Q546" s="13">
        <v>5.5318134401058424E-3</v>
      </c>
      <c r="R546" s="13">
        <v>1.1976836744846809E-2</v>
      </c>
      <c r="S546" s="13">
        <v>1.6053816979098114E-2</v>
      </c>
      <c r="T546" s="13">
        <v>5.5093559035240434E-3</v>
      </c>
      <c r="U546" s="13">
        <v>6.4630336221192094E-3</v>
      </c>
      <c r="V546" s="13">
        <v>1.6854589129234234E-2</v>
      </c>
      <c r="W546" s="13">
        <v>2.9753953896459007E-2</v>
      </c>
      <c r="X546" s="13">
        <v>2.577075569050493E-2</v>
      </c>
      <c r="Y546" s="13">
        <v>2.7003830263093213E-2</v>
      </c>
      <c r="Z546" s="13">
        <v>1.2691656698358445E-2</v>
      </c>
      <c r="AA546" s="13">
        <v>1.5569782296311237E-2</v>
      </c>
      <c r="AB546" s="13">
        <v>6.4630336221192086E-3</v>
      </c>
      <c r="AC546" s="15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3" t="s">
        <v>274</v>
      </c>
      <c r="C547" s="28"/>
      <c r="D547" s="13">
        <v>1.5998235930775984E-2</v>
      </c>
      <c r="E547" s="13">
        <v>4.1850608346317486E-2</v>
      </c>
      <c r="F547" s="13">
        <v>-3.5979178154608715E-2</v>
      </c>
      <c r="G547" s="13">
        <v>-7.2688992432112798E-3</v>
      </c>
      <c r="H547" s="13">
        <v>3.0720497230050103E-3</v>
      </c>
      <c r="I547" s="13">
        <v>-1.2439373726319536E-2</v>
      </c>
      <c r="J547" s="13">
        <v>-2.0984247601031347E-3</v>
      </c>
      <c r="K547" s="13">
        <v>5.9947269037196049E-2</v>
      </c>
      <c r="L547" s="13">
        <v>-9.8541364847655188E-3</v>
      </c>
      <c r="M547" s="13">
        <v>-2.2780322692536159E-2</v>
      </c>
      <c r="N547" s="13">
        <v>0.11682248835138709</v>
      </c>
      <c r="O547" s="13">
        <v>-8.302994139833042E-3</v>
      </c>
      <c r="P547" s="13">
        <v>2.3753947655438257E-2</v>
      </c>
      <c r="Q547" s="13">
        <v>2.2892461060535219E-2</v>
      </c>
      <c r="R547" s="13">
        <v>0.10932530035088006</v>
      </c>
      <c r="S547" s="13">
        <v>-2.0984247601029127E-3</v>
      </c>
      <c r="T547" s="13">
        <v>-4.5127113408529929E-2</v>
      </c>
      <c r="U547" s="13">
        <v>-2.019508545098192E-2</v>
      </c>
      <c r="V547" s="13">
        <v>-1.8385419381894086E-2</v>
      </c>
      <c r="W547" s="13">
        <v>0.21118364766811326</v>
      </c>
      <c r="X547" s="13">
        <v>-3.5706508900306799E-2</v>
      </c>
      <c r="Y547" s="13">
        <v>3.507728677344546E-2</v>
      </c>
      <c r="Z547" s="13">
        <v>-2.0984247601031347E-3</v>
      </c>
      <c r="AA547" s="13">
        <v>2.8924422138546513E-2</v>
      </c>
      <c r="AB547" s="13">
        <v>-2.0195085450982142E-2</v>
      </c>
      <c r="AC547" s="15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45" t="s">
        <v>275</v>
      </c>
      <c r="C548" s="46"/>
      <c r="D548" s="44">
        <v>0.59</v>
      </c>
      <c r="E548" s="44">
        <v>1.43</v>
      </c>
      <c r="F548" s="44">
        <v>1.1000000000000001</v>
      </c>
      <c r="G548" s="44">
        <v>0.17</v>
      </c>
      <c r="H548" s="44">
        <v>0.17</v>
      </c>
      <c r="I548" s="44">
        <v>0.34</v>
      </c>
      <c r="J548" s="44">
        <v>0</v>
      </c>
      <c r="K548" s="44">
        <v>2.02</v>
      </c>
      <c r="L548" s="44">
        <v>0.25</v>
      </c>
      <c r="M548" s="44">
        <v>0.67</v>
      </c>
      <c r="N548" s="44">
        <v>3.88</v>
      </c>
      <c r="O548" s="44">
        <v>0.2</v>
      </c>
      <c r="P548" s="44">
        <v>0.84</v>
      </c>
      <c r="Q548" s="44">
        <v>0.81</v>
      </c>
      <c r="R548" s="44">
        <v>3.63</v>
      </c>
      <c r="S548" s="44">
        <v>0</v>
      </c>
      <c r="T548" s="44">
        <v>1.4</v>
      </c>
      <c r="U548" s="44">
        <v>0.59</v>
      </c>
      <c r="V548" s="44">
        <v>0.53</v>
      </c>
      <c r="W548" s="44">
        <v>6.95</v>
      </c>
      <c r="X548" s="44">
        <v>1.1000000000000001</v>
      </c>
      <c r="Y548" s="44">
        <v>1.21</v>
      </c>
      <c r="Z548" s="44">
        <v>0</v>
      </c>
      <c r="AA548" s="44">
        <v>1.01</v>
      </c>
      <c r="AB548" s="44">
        <v>0.59</v>
      </c>
      <c r="AC548" s="15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BM549" s="55"/>
    </row>
    <row r="550" spans="1:65" ht="15">
      <c r="B550" s="8" t="s">
        <v>662</v>
      </c>
      <c r="BM550" s="27" t="s">
        <v>67</v>
      </c>
    </row>
    <row r="551" spans="1:65" ht="15">
      <c r="A551" s="24" t="s">
        <v>56</v>
      </c>
      <c r="B551" s="18" t="s">
        <v>114</v>
      </c>
      <c r="C551" s="15" t="s">
        <v>115</v>
      </c>
      <c r="D551" s="16" t="s">
        <v>240</v>
      </c>
      <c r="E551" s="17" t="s">
        <v>240</v>
      </c>
      <c r="F551" s="17" t="s">
        <v>240</v>
      </c>
      <c r="G551" s="17" t="s">
        <v>240</v>
      </c>
      <c r="H551" s="17" t="s">
        <v>240</v>
      </c>
      <c r="I551" s="17" t="s">
        <v>240</v>
      </c>
      <c r="J551" s="17" t="s">
        <v>240</v>
      </c>
      <c r="K551" s="17" t="s">
        <v>240</v>
      </c>
      <c r="L551" s="17" t="s">
        <v>240</v>
      </c>
      <c r="M551" s="17" t="s">
        <v>240</v>
      </c>
      <c r="N551" s="17" t="s">
        <v>240</v>
      </c>
      <c r="O551" s="17" t="s">
        <v>240</v>
      </c>
      <c r="P551" s="17" t="s">
        <v>240</v>
      </c>
      <c r="Q551" s="17" t="s">
        <v>240</v>
      </c>
      <c r="R551" s="17" t="s">
        <v>240</v>
      </c>
      <c r="S551" s="17" t="s">
        <v>240</v>
      </c>
      <c r="T551" s="17" t="s">
        <v>240</v>
      </c>
      <c r="U551" s="17" t="s">
        <v>240</v>
      </c>
      <c r="V551" s="17" t="s">
        <v>240</v>
      </c>
      <c r="W551" s="17" t="s">
        <v>240</v>
      </c>
      <c r="X551" s="17" t="s">
        <v>240</v>
      </c>
      <c r="Y551" s="17" t="s">
        <v>240</v>
      </c>
      <c r="Z551" s="17" t="s">
        <v>240</v>
      </c>
      <c r="AA551" s="17" t="s">
        <v>240</v>
      </c>
      <c r="AB551" s="17" t="s">
        <v>240</v>
      </c>
      <c r="AC551" s="15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 t="s">
        <v>241</v>
      </c>
      <c r="C552" s="9" t="s">
        <v>241</v>
      </c>
      <c r="D552" s="151" t="s">
        <v>243</v>
      </c>
      <c r="E552" s="152" t="s">
        <v>244</v>
      </c>
      <c r="F552" s="152" t="s">
        <v>245</v>
      </c>
      <c r="G552" s="152" t="s">
        <v>246</v>
      </c>
      <c r="H552" s="152" t="s">
        <v>248</v>
      </c>
      <c r="I552" s="152" t="s">
        <v>249</v>
      </c>
      <c r="J552" s="152" t="s">
        <v>250</v>
      </c>
      <c r="K552" s="152" t="s">
        <v>251</v>
      </c>
      <c r="L552" s="152" t="s">
        <v>252</v>
      </c>
      <c r="M552" s="152" t="s">
        <v>253</v>
      </c>
      <c r="N552" s="152" t="s">
        <v>254</v>
      </c>
      <c r="O552" s="152" t="s">
        <v>255</v>
      </c>
      <c r="P552" s="152" t="s">
        <v>256</v>
      </c>
      <c r="Q552" s="152" t="s">
        <v>257</v>
      </c>
      <c r="R552" s="152" t="s">
        <v>258</v>
      </c>
      <c r="S552" s="152" t="s">
        <v>259</v>
      </c>
      <c r="T552" s="152" t="s">
        <v>260</v>
      </c>
      <c r="U552" s="152" t="s">
        <v>261</v>
      </c>
      <c r="V552" s="152" t="s">
        <v>279</v>
      </c>
      <c r="W552" s="152" t="s">
        <v>308</v>
      </c>
      <c r="X552" s="152" t="s">
        <v>280</v>
      </c>
      <c r="Y552" s="152" t="s">
        <v>262</v>
      </c>
      <c r="Z552" s="152" t="s">
        <v>263</v>
      </c>
      <c r="AA552" s="152" t="s">
        <v>281</v>
      </c>
      <c r="AB552" s="152" t="s">
        <v>265</v>
      </c>
      <c r="AC552" s="15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1</v>
      </c>
    </row>
    <row r="553" spans="1:65">
      <c r="A553" s="29"/>
      <c r="B553" s="19"/>
      <c r="C553" s="9"/>
      <c r="D553" s="10" t="s">
        <v>284</v>
      </c>
      <c r="E553" s="11" t="s">
        <v>285</v>
      </c>
      <c r="F553" s="11" t="s">
        <v>285</v>
      </c>
      <c r="G553" s="11" t="s">
        <v>282</v>
      </c>
      <c r="H553" s="11" t="s">
        <v>284</v>
      </c>
      <c r="I553" s="11" t="s">
        <v>282</v>
      </c>
      <c r="J553" s="11" t="s">
        <v>282</v>
      </c>
      <c r="K553" s="11" t="s">
        <v>282</v>
      </c>
      <c r="L553" s="11" t="s">
        <v>282</v>
      </c>
      <c r="M553" s="11" t="s">
        <v>282</v>
      </c>
      <c r="N553" s="11" t="s">
        <v>282</v>
      </c>
      <c r="O553" s="11" t="s">
        <v>284</v>
      </c>
      <c r="P553" s="11" t="s">
        <v>285</v>
      </c>
      <c r="Q553" s="11" t="s">
        <v>282</v>
      </c>
      <c r="R553" s="11" t="s">
        <v>284</v>
      </c>
      <c r="S553" s="11" t="s">
        <v>285</v>
      </c>
      <c r="T553" s="11" t="s">
        <v>284</v>
      </c>
      <c r="U553" s="11" t="s">
        <v>285</v>
      </c>
      <c r="V553" s="11" t="s">
        <v>285</v>
      </c>
      <c r="W553" s="11" t="s">
        <v>284</v>
      </c>
      <c r="X553" s="11" t="s">
        <v>282</v>
      </c>
      <c r="Y553" s="11" t="s">
        <v>285</v>
      </c>
      <c r="Z553" s="11" t="s">
        <v>285</v>
      </c>
      <c r="AA553" s="11" t="s">
        <v>285</v>
      </c>
      <c r="AB553" s="11" t="s">
        <v>282</v>
      </c>
      <c r="AC553" s="15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9"/>
      <c r="C554" s="9"/>
      <c r="D554" s="25" t="s">
        <v>331</v>
      </c>
      <c r="E554" s="25" t="s">
        <v>331</v>
      </c>
      <c r="F554" s="25" t="s">
        <v>331</v>
      </c>
      <c r="G554" s="25" t="s">
        <v>332</v>
      </c>
      <c r="H554" s="25" t="s">
        <v>333</v>
      </c>
      <c r="I554" s="25" t="s">
        <v>332</v>
      </c>
      <c r="J554" s="25" t="s">
        <v>332</v>
      </c>
      <c r="K554" s="25" t="s">
        <v>332</v>
      </c>
      <c r="L554" s="25" t="s">
        <v>332</v>
      </c>
      <c r="M554" s="25" t="s">
        <v>332</v>
      </c>
      <c r="N554" s="25" t="s">
        <v>333</v>
      </c>
      <c r="O554" s="25" t="s">
        <v>332</v>
      </c>
      <c r="P554" s="25" t="s">
        <v>333</v>
      </c>
      <c r="Q554" s="25" t="s">
        <v>334</v>
      </c>
      <c r="R554" s="25" t="s">
        <v>333</v>
      </c>
      <c r="S554" s="25" t="s">
        <v>334</v>
      </c>
      <c r="T554" s="25" t="s">
        <v>332</v>
      </c>
      <c r="U554" s="25" t="s">
        <v>334</v>
      </c>
      <c r="V554" s="25" t="s">
        <v>335</v>
      </c>
      <c r="W554" s="25" t="s">
        <v>333</v>
      </c>
      <c r="X554" s="25" t="s">
        <v>332</v>
      </c>
      <c r="Y554" s="25" t="s">
        <v>333</v>
      </c>
      <c r="Z554" s="25" t="s">
        <v>333</v>
      </c>
      <c r="AA554" s="25" t="s">
        <v>332</v>
      </c>
      <c r="AB554" s="25" t="s">
        <v>119</v>
      </c>
      <c r="AC554" s="15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8">
        <v>1</v>
      </c>
      <c r="C555" s="14">
        <v>1</v>
      </c>
      <c r="D555" s="204">
        <v>2.8400000000000002E-2</v>
      </c>
      <c r="E555" s="205">
        <v>3.1199999999999999E-2</v>
      </c>
      <c r="F555" s="204">
        <v>2.7873506018137807E-2</v>
      </c>
      <c r="G555" s="204">
        <v>2.9000000000000001E-2</v>
      </c>
      <c r="H555" s="205">
        <v>3.5560000000000001E-2</v>
      </c>
      <c r="I555" s="204">
        <v>2.7999999999999997E-2</v>
      </c>
      <c r="J555" s="204">
        <v>2.75E-2</v>
      </c>
      <c r="K555" s="204">
        <v>3.0099999999999998E-2</v>
      </c>
      <c r="L555" s="204">
        <v>2.8799999999999999E-2</v>
      </c>
      <c r="M555" s="204">
        <v>2.8200000000000003E-2</v>
      </c>
      <c r="N555" s="204">
        <v>2.75E-2</v>
      </c>
      <c r="O555" s="204">
        <v>2.8499999999999998E-2</v>
      </c>
      <c r="P555" s="204">
        <v>3.0800000000000001E-2</v>
      </c>
      <c r="Q555" s="204">
        <v>2.8446884681938144E-2</v>
      </c>
      <c r="R555" s="204">
        <v>2.8400000000000002E-2</v>
      </c>
      <c r="S555" s="204">
        <v>2.9100000000000001E-2</v>
      </c>
      <c r="T555" s="204">
        <v>2.8863369999999996E-2</v>
      </c>
      <c r="U555" s="204">
        <v>2.8299999999999999E-2</v>
      </c>
      <c r="V555" s="204">
        <v>2.7700000000000002E-2</v>
      </c>
      <c r="W555" s="205">
        <v>3.2600000000000004E-2</v>
      </c>
      <c r="X555" s="204">
        <v>2.7700000000000002E-2</v>
      </c>
      <c r="Y555" s="204">
        <v>2.7799999999999998E-2</v>
      </c>
      <c r="Z555" s="204">
        <v>2.75E-2</v>
      </c>
      <c r="AA555" s="204">
        <v>2.9399999999999999E-2</v>
      </c>
      <c r="AB555" s="204">
        <v>2.8799999999999999E-2</v>
      </c>
      <c r="AC555" s="207"/>
      <c r="AD555" s="208"/>
      <c r="AE555" s="208"/>
      <c r="AF555" s="208"/>
      <c r="AG555" s="208"/>
      <c r="AH555" s="208"/>
      <c r="AI555" s="208"/>
      <c r="AJ555" s="208"/>
      <c r="AK555" s="208"/>
      <c r="AL555" s="208"/>
      <c r="AM555" s="208"/>
      <c r="AN555" s="208"/>
      <c r="AO555" s="208"/>
      <c r="AP555" s="208"/>
      <c r="AQ555" s="208"/>
      <c r="AR555" s="208"/>
      <c r="AS555" s="208"/>
      <c r="AT555" s="208"/>
      <c r="AU555" s="208"/>
      <c r="AV555" s="208"/>
      <c r="AW555" s="208"/>
      <c r="AX555" s="208"/>
      <c r="AY555" s="208"/>
      <c r="AZ555" s="208"/>
      <c r="BA555" s="208"/>
      <c r="BB555" s="208"/>
      <c r="BC555" s="208"/>
      <c r="BD555" s="208"/>
      <c r="BE555" s="208"/>
      <c r="BF555" s="208"/>
      <c r="BG555" s="208"/>
      <c r="BH555" s="208"/>
      <c r="BI555" s="208"/>
      <c r="BJ555" s="208"/>
      <c r="BK555" s="208"/>
      <c r="BL555" s="208"/>
      <c r="BM555" s="209">
        <v>1</v>
      </c>
    </row>
    <row r="556" spans="1:65">
      <c r="A556" s="29"/>
      <c r="B556" s="19">
        <v>1</v>
      </c>
      <c r="C556" s="9">
        <v>2</v>
      </c>
      <c r="D556" s="23">
        <v>2.8400000000000002E-2</v>
      </c>
      <c r="E556" s="211">
        <v>3.1399999999999997E-2</v>
      </c>
      <c r="F556" s="23">
        <v>2.6601185774441604E-2</v>
      </c>
      <c r="G556" s="23">
        <v>2.9300000000000003E-2</v>
      </c>
      <c r="H556" s="211">
        <v>3.3389999999999996E-2</v>
      </c>
      <c r="I556" s="23">
        <v>2.87E-2</v>
      </c>
      <c r="J556" s="23">
        <v>2.8299999999999999E-2</v>
      </c>
      <c r="K556" s="23">
        <v>3.0099999999999998E-2</v>
      </c>
      <c r="L556" s="23">
        <v>2.87E-2</v>
      </c>
      <c r="M556" s="23">
        <v>2.87E-2</v>
      </c>
      <c r="N556" s="23">
        <v>2.8499999999999998E-2</v>
      </c>
      <c r="O556" s="212">
        <v>3.0300000000000001E-2</v>
      </c>
      <c r="P556" s="23">
        <v>2.9300000000000003E-2</v>
      </c>
      <c r="Q556" s="23">
        <v>2.9132902531256877E-2</v>
      </c>
      <c r="R556" s="23">
        <v>2.7700000000000002E-2</v>
      </c>
      <c r="S556" s="23">
        <v>2.9300000000000003E-2</v>
      </c>
      <c r="T556" s="23">
        <v>2.8470310000000002E-2</v>
      </c>
      <c r="U556" s="23">
        <v>2.87E-2</v>
      </c>
      <c r="V556" s="23">
        <v>2.75E-2</v>
      </c>
      <c r="W556" s="211">
        <v>3.3599999999999998E-2</v>
      </c>
      <c r="X556" s="23">
        <v>3.0300000000000001E-2</v>
      </c>
      <c r="Y556" s="23">
        <v>2.87E-2</v>
      </c>
      <c r="Z556" s="23">
        <v>2.7400000000000001E-2</v>
      </c>
      <c r="AA556" s="23">
        <v>2.9700000000000001E-2</v>
      </c>
      <c r="AB556" s="23">
        <v>2.9100000000000001E-2</v>
      </c>
      <c r="AC556" s="207"/>
      <c r="AD556" s="208"/>
      <c r="AE556" s="208"/>
      <c r="AF556" s="208"/>
      <c r="AG556" s="208"/>
      <c r="AH556" s="208"/>
      <c r="AI556" s="208"/>
      <c r="AJ556" s="208"/>
      <c r="AK556" s="208"/>
      <c r="AL556" s="208"/>
      <c r="AM556" s="208"/>
      <c r="AN556" s="208"/>
      <c r="AO556" s="208"/>
      <c r="AP556" s="208"/>
      <c r="AQ556" s="208"/>
      <c r="AR556" s="208"/>
      <c r="AS556" s="208"/>
      <c r="AT556" s="208"/>
      <c r="AU556" s="208"/>
      <c r="AV556" s="208"/>
      <c r="AW556" s="208"/>
      <c r="AX556" s="208"/>
      <c r="AY556" s="208"/>
      <c r="AZ556" s="208"/>
      <c r="BA556" s="208"/>
      <c r="BB556" s="208"/>
      <c r="BC556" s="208"/>
      <c r="BD556" s="208"/>
      <c r="BE556" s="208"/>
      <c r="BF556" s="208"/>
      <c r="BG556" s="208"/>
      <c r="BH556" s="208"/>
      <c r="BI556" s="208"/>
      <c r="BJ556" s="208"/>
      <c r="BK556" s="208"/>
      <c r="BL556" s="208"/>
      <c r="BM556" s="209">
        <v>18</v>
      </c>
    </row>
    <row r="557" spans="1:65">
      <c r="A557" s="29"/>
      <c r="B557" s="19">
        <v>1</v>
      </c>
      <c r="C557" s="9">
        <v>3</v>
      </c>
      <c r="D557" s="23">
        <v>2.7999999999999997E-2</v>
      </c>
      <c r="E557" s="211">
        <v>3.1300000000000001E-2</v>
      </c>
      <c r="F557" s="23">
        <v>2.7542587388861298E-2</v>
      </c>
      <c r="G557" s="23">
        <v>2.9500000000000002E-2</v>
      </c>
      <c r="H557" s="211">
        <v>3.4970000000000001E-2</v>
      </c>
      <c r="I557" s="23">
        <v>2.8499999999999998E-2</v>
      </c>
      <c r="J557" s="23">
        <v>2.7900000000000001E-2</v>
      </c>
      <c r="K557" s="23">
        <v>3.0699999999999998E-2</v>
      </c>
      <c r="L557" s="23">
        <v>2.81E-2</v>
      </c>
      <c r="M557" s="23">
        <v>2.8200000000000003E-2</v>
      </c>
      <c r="N557" s="23">
        <v>2.81E-2</v>
      </c>
      <c r="O557" s="23">
        <v>2.86E-2</v>
      </c>
      <c r="P557" s="23">
        <v>3.0499999999999999E-2</v>
      </c>
      <c r="Q557" s="23">
        <v>2.8732187612520499E-2</v>
      </c>
      <c r="R557" s="23">
        <v>2.81E-2</v>
      </c>
      <c r="S557" s="23">
        <v>2.92E-2</v>
      </c>
      <c r="T557" s="23">
        <v>2.8661469999999994E-2</v>
      </c>
      <c r="U557" s="23">
        <v>2.8400000000000002E-2</v>
      </c>
      <c r="V557" s="23">
        <v>2.8400000000000002E-2</v>
      </c>
      <c r="W557" s="211">
        <v>3.3000000000000002E-2</v>
      </c>
      <c r="X557" s="23">
        <v>2.75E-2</v>
      </c>
      <c r="Y557" s="23">
        <v>2.8400000000000002E-2</v>
      </c>
      <c r="Z557" s="23">
        <v>2.7199999999999998E-2</v>
      </c>
      <c r="AA557" s="23">
        <v>3.0499999999999999E-2</v>
      </c>
      <c r="AB557" s="23">
        <v>2.8899999999999999E-2</v>
      </c>
      <c r="AC557" s="207"/>
      <c r="AD557" s="208"/>
      <c r="AE557" s="208"/>
      <c r="AF557" s="208"/>
      <c r="AG557" s="208"/>
      <c r="AH557" s="208"/>
      <c r="AI557" s="208"/>
      <c r="AJ557" s="208"/>
      <c r="AK557" s="208"/>
      <c r="AL557" s="208"/>
      <c r="AM557" s="208"/>
      <c r="AN557" s="208"/>
      <c r="AO557" s="208"/>
      <c r="AP557" s="208"/>
      <c r="AQ557" s="208"/>
      <c r="AR557" s="208"/>
      <c r="AS557" s="208"/>
      <c r="AT557" s="208"/>
      <c r="AU557" s="208"/>
      <c r="AV557" s="208"/>
      <c r="AW557" s="208"/>
      <c r="AX557" s="208"/>
      <c r="AY557" s="208"/>
      <c r="AZ557" s="208"/>
      <c r="BA557" s="208"/>
      <c r="BB557" s="208"/>
      <c r="BC557" s="208"/>
      <c r="BD557" s="208"/>
      <c r="BE557" s="208"/>
      <c r="BF557" s="208"/>
      <c r="BG557" s="208"/>
      <c r="BH557" s="208"/>
      <c r="BI557" s="208"/>
      <c r="BJ557" s="208"/>
      <c r="BK557" s="208"/>
      <c r="BL557" s="208"/>
      <c r="BM557" s="209">
        <v>16</v>
      </c>
    </row>
    <row r="558" spans="1:65">
      <c r="A558" s="29"/>
      <c r="B558" s="19">
        <v>1</v>
      </c>
      <c r="C558" s="9">
        <v>4</v>
      </c>
      <c r="D558" s="23">
        <v>2.81E-2</v>
      </c>
      <c r="E558" s="211">
        <v>3.1300000000000001E-2</v>
      </c>
      <c r="F558" s="23">
        <v>2.6562627672434405E-2</v>
      </c>
      <c r="G558" s="23">
        <v>2.8899999999999999E-2</v>
      </c>
      <c r="H558" s="211">
        <v>3.4729999999999997E-2</v>
      </c>
      <c r="I558" s="23">
        <v>2.8899999999999999E-2</v>
      </c>
      <c r="J558" s="23">
        <v>2.7799999999999998E-2</v>
      </c>
      <c r="K558" s="23">
        <v>3.0400000000000003E-2</v>
      </c>
      <c r="L558" s="23">
        <v>2.7900000000000001E-2</v>
      </c>
      <c r="M558" s="23">
        <v>2.7999999999999997E-2</v>
      </c>
      <c r="N558" s="23">
        <v>2.76E-2</v>
      </c>
      <c r="O558" s="23">
        <v>2.7700000000000002E-2</v>
      </c>
      <c r="P558" s="23">
        <v>2.9500000000000002E-2</v>
      </c>
      <c r="Q558" s="23">
        <v>2.9451091201929666E-2</v>
      </c>
      <c r="R558" s="23">
        <v>2.7999999999999997E-2</v>
      </c>
      <c r="S558" s="23">
        <v>2.92E-2</v>
      </c>
      <c r="T558" s="23">
        <v>2.8624610000000002E-2</v>
      </c>
      <c r="U558" s="23">
        <v>2.86E-2</v>
      </c>
      <c r="V558" s="23">
        <v>2.7900000000000001E-2</v>
      </c>
      <c r="W558" s="212">
        <v>3.0699999999999998E-2</v>
      </c>
      <c r="X558" s="23">
        <v>2.8899999999999999E-2</v>
      </c>
      <c r="Y558" s="23">
        <v>2.8200000000000003E-2</v>
      </c>
      <c r="Z558" s="23">
        <v>2.75E-2</v>
      </c>
      <c r="AA558" s="23">
        <v>2.9799999999999997E-2</v>
      </c>
      <c r="AB558" s="23">
        <v>2.8899999999999999E-2</v>
      </c>
      <c r="AC558" s="207"/>
      <c r="AD558" s="208"/>
      <c r="AE558" s="208"/>
      <c r="AF558" s="208"/>
      <c r="AG558" s="208"/>
      <c r="AH558" s="208"/>
      <c r="AI558" s="208"/>
      <c r="AJ558" s="208"/>
      <c r="AK558" s="208"/>
      <c r="AL558" s="208"/>
      <c r="AM558" s="208"/>
      <c r="AN558" s="208"/>
      <c r="AO558" s="208"/>
      <c r="AP558" s="208"/>
      <c r="AQ558" s="208"/>
      <c r="AR558" s="208"/>
      <c r="AS558" s="208"/>
      <c r="AT558" s="208"/>
      <c r="AU558" s="208"/>
      <c r="AV558" s="208"/>
      <c r="AW558" s="208"/>
      <c r="AX558" s="208"/>
      <c r="AY558" s="208"/>
      <c r="AZ558" s="208"/>
      <c r="BA558" s="208"/>
      <c r="BB558" s="208"/>
      <c r="BC558" s="208"/>
      <c r="BD558" s="208"/>
      <c r="BE558" s="208"/>
      <c r="BF558" s="208"/>
      <c r="BG558" s="208"/>
      <c r="BH558" s="208"/>
      <c r="BI558" s="208"/>
      <c r="BJ558" s="208"/>
      <c r="BK558" s="208"/>
      <c r="BL558" s="208"/>
      <c r="BM558" s="209">
        <v>2.8560924953648485E-2</v>
      </c>
    </row>
    <row r="559" spans="1:65">
      <c r="A559" s="29"/>
      <c r="B559" s="19">
        <v>1</v>
      </c>
      <c r="C559" s="9">
        <v>5</v>
      </c>
      <c r="D559" s="23">
        <v>2.8299999999999999E-2</v>
      </c>
      <c r="E559" s="211">
        <v>3.1699999999999999E-2</v>
      </c>
      <c r="F559" s="23">
        <v>2.7423005730651807E-2</v>
      </c>
      <c r="G559" s="23">
        <v>2.9599999999999998E-2</v>
      </c>
      <c r="H559" s="211">
        <v>3.2980000000000002E-2</v>
      </c>
      <c r="I559" s="23">
        <v>2.86E-2</v>
      </c>
      <c r="J559" s="23">
        <v>2.7999999999999997E-2</v>
      </c>
      <c r="K559" s="23">
        <v>0.03</v>
      </c>
      <c r="L559" s="23">
        <v>2.7999999999999997E-2</v>
      </c>
      <c r="M559" s="23">
        <v>2.86E-2</v>
      </c>
      <c r="N559" s="23">
        <v>2.7999999999999997E-2</v>
      </c>
      <c r="O559" s="23">
        <v>2.7700000000000002E-2</v>
      </c>
      <c r="P559" s="23">
        <v>3.0099999999999998E-2</v>
      </c>
      <c r="Q559" s="23">
        <v>2.8916665398299925E-2</v>
      </c>
      <c r="R559" s="23">
        <v>2.86E-2</v>
      </c>
      <c r="S559" s="23">
        <v>2.9100000000000001E-2</v>
      </c>
      <c r="T559" s="23">
        <v>2.8153260000000003E-2</v>
      </c>
      <c r="U559" s="23">
        <v>2.86E-2</v>
      </c>
      <c r="V559" s="23">
        <v>2.9300000000000003E-2</v>
      </c>
      <c r="W559" s="211">
        <v>3.2800000000000003E-2</v>
      </c>
      <c r="X559" s="23">
        <v>2.8200000000000003E-2</v>
      </c>
      <c r="Y559" s="23">
        <v>2.7900000000000001E-2</v>
      </c>
      <c r="Z559" s="23">
        <v>2.7900000000000001E-2</v>
      </c>
      <c r="AA559" s="23">
        <v>2.9599999999999998E-2</v>
      </c>
      <c r="AB559" s="23">
        <v>2.86E-2</v>
      </c>
      <c r="AC559" s="207"/>
      <c r="AD559" s="208"/>
      <c r="AE559" s="208"/>
      <c r="AF559" s="208"/>
      <c r="AG559" s="208"/>
      <c r="AH559" s="208"/>
      <c r="AI559" s="208"/>
      <c r="AJ559" s="208"/>
      <c r="AK559" s="208"/>
      <c r="AL559" s="208"/>
      <c r="AM559" s="208"/>
      <c r="AN559" s="208"/>
      <c r="AO559" s="208"/>
      <c r="AP559" s="208"/>
      <c r="AQ559" s="208"/>
      <c r="AR559" s="208"/>
      <c r="AS559" s="208"/>
      <c r="AT559" s="208"/>
      <c r="AU559" s="208"/>
      <c r="AV559" s="208"/>
      <c r="AW559" s="208"/>
      <c r="AX559" s="208"/>
      <c r="AY559" s="208"/>
      <c r="AZ559" s="208"/>
      <c r="BA559" s="208"/>
      <c r="BB559" s="208"/>
      <c r="BC559" s="208"/>
      <c r="BD559" s="208"/>
      <c r="BE559" s="208"/>
      <c r="BF559" s="208"/>
      <c r="BG559" s="208"/>
      <c r="BH559" s="208"/>
      <c r="BI559" s="208"/>
      <c r="BJ559" s="208"/>
      <c r="BK559" s="208"/>
      <c r="BL559" s="208"/>
      <c r="BM559" s="209">
        <v>95</v>
      </c>
    </row>
    <row r="560" spans="1:65">
      <c r="A560" s="29"/>
      <c r="B560" s="19">
        <v>1</v>
      </c>
      <c r="C560" s="9">
        <v>6</v>
      </c>
      <c r="D560" s="23">
        <v>2.8200000000000003E-2</v>
      </c>
      <c r="E560" s="211">
        <v>3.1599999999999996E-2</v>
      </c>
      <c r="F560" s="23">
        <v>2.7397221754418003E-2</v>
      </c>
      <c r="G560" s="23">
        <v>2.87E-2</v>
      </c>
      <c r="H560" s="211">
        <v>3.3509999999999998E-2</v>
      </c>
      <c r="I560" s="23">
        <v>2.8400000000000002E-2</v>
      </c>
      <c r="J560" s="23">
        <v>2.8499999999999998E-2</v>
      </c>
      <c r="K560" s="23">
        <v>3.0099999999999998E-2</v>
      </c>
      <c r="L560" s="23">
        <v>2.8499999999999998E-2</v>
      </c>
      <c r="M560" s="23">
        <v>2.86E-2</v>
      </c>
      <c r="N560" s="23">
        <v>2.81E-2</v>
      </c>
      <c r="O560" s="23">
        <v>2.7900000000000001E-2</v>
      </c>
      <c r="P560" s="23">
        <v>3.0600000000000002E-2</v>
      </c>
      <c r="Q560" s="23">
        <v>2.9288298116709615E-2</v>
      </c>
      <c r="R560" s="23">
        <v>2.81E-2</v>
      </c>
      <c r="S560" s="23">
        <v>2.9100000000000001E-2</v>
      </c>
      <c r="T560" s="23">
        <v>2.8420909999999997E-2</v>
      </c>
      <c r="U560" s="23">
        <v>2.8499999999999998E-2</v>
      </c>
      <c r="V560" s="23">
        <v>2.8200000000000003E-2</v>
      </c>
      <c r="W560" s="211">
        <v>3.3500000000000002E-2</v>
      </c>
      <c r="X560" s="23">
        <v>2.7199999999999998E-2</v>
      </c>
      <c r="Y560" s="23">
        <v>2.8200000000000003E-2</v>
      </c>
      <c r="Z560" s="23">
        <v>2.7199999999999998E-2</v>
      </c>
      <c r="AA560" s="23">
        <v>2.9500000000000002E-2</v>
      </c>
      <c r="AB560" s="23">
        <v>2.87E-2</v>
      </c>
      <c r="AC560" s="207"/>
      <c r="AD560" s="208"/>
      <c r="AE560" s="208"/>
      <c r="AF560" s="208"/>
      <c r="AG560" s="208"/>
      <c r="AH560" s="208"/>
      <c r="AI560" s="208"/>
      <c r="AJ560" s="208"/>
      <c r="AK560" s="208"/>
      <c r="AL560" s="208"/>
      <c r="AM560" s="208"/>
      <c r="AN560" s="208"/>
      <c r="AO560" s="208"/>
      <c r="AP560" s="208"/>
      <c r="AQ560" s="208"/>
      <c r="AR560" s="208"/>
      <c r="AS560" s="208"/>
      <c r="AT560" s="208"/>
      <c r="AU560" s="208"/>
      <c r="AV560" s="208"/>
      <c r="AW560" s="208"/>
      <c r="AX560" s="208"/>
      <c r="AY560" s="208"/>
      <c r="AZ560" s="208"/>
      <c r="BA560" s="208"/>
      <c r="BB560" s="208"/>
      <c r="BC560" s="208"/>
      <c r="BD560" s="208"/>
      <c r="BE560" s="208"/>
      <c r="BF560" s="208"/>
      <c r="BG560" s="208"/>
      <c r="BH560" s="208"/>
      <c r="BI560" s="208"/>
      <c r="BJ560" s="208"/>
      <c r="BK560" s="208"/>
      <c r="BL560" s="208"/>
      <c r="BM560" s="56"/>
    </row>
    <row r="561" spans="1:65">
      <c r="A561" s="29"/>
      <c r="B561" s="20" t="s">
        <v>271</v>
      </c>
      <c r="C561" s="12"/>
      <c r="D561" s="213">
        <v>2.8233333333333333E-2</v>
      </c>
      <c r="E561" s="213">
        <v>3.1416666666666662E-2</v>
      </c>
      <c r="F561" s="213">
        <v>2.723335572315749E-2</v>
      </c>
      <c r="G561" s="213">
        <v>2.9166666666666664E-2</v>
      </c>
      <c r="H561" s="213">
        <v>3.4189999999999998E-2</v>
      </c>
      <c r="I561" s="213">
        <v>2.8516666666666666E-2</v>
      </c>
      <c r="J561" s="213">
        <v>2.7999999999999997E-2</v>
      </c>
      <c r="K561" s="213">
        <v>3.0233333333333331E-2</v>
      </c>
      <c r="L561" s="213">
        <v>2.8333333333333332E-2</v>
      </c>
      <c r="M561" s="213">
        <v>2.8383333333333333E-2</v>
      </c>
      <c r="N561" s="213">
        <v>2.7966666666666667E-2</v>
      </c>
      <c r="O561" s="213">
        <v>2.8450000000000003E-2</v>
      </c>
      <c r="P561" s="213">
        <v>3.0133333333333335E-2</v>
      </c>
      <c r="Q561" s="213">
        <v>2.8994671590442455E-2</v>
      </c>
      <c r="R561" s="213">
        <v>2.8149999999999998E-2</v>
      </c>
      <c r="S561" s="213">
        <v>2.9166666666666674E-2</v>
      </c>
      <c r="T561" s="213">
        <v>2.8532321666666666E-2</v>
      </c>
      <c r="U561" s="213">
        <v>2.8516666666666666E-2</v>
      </c>
      <c r="V561" s="213">
        <v>2.816666666666667E-2</v>
      </c>
      <c r="W561" s="213">
        <v>3.27E-2</v>
      </c>
      <c r="X561" s="213">
        <v>2.8300000000000002E-2</v>
      </c>
      <c r="Y561" s="213">
        <v>2.8200000000000003E-2</v>
      </c>
      <c r="Z561" s="213">
        <v>2.7450000000000002E-2</v>
      </c>
      <c r="AA561" s="213">
        <v>2.9749999999999999E-2</v>
      </c>
      <c r="AB561" s="213">
        <v>2.8833333333333332E-2</v>
      </c>
      <c r="AC561" s="207"/>
      <c r="AD561" s="208"/>
      <c r="AE561" s="208"/>
      <c r="AF561" s="208"/>
      <c r="AG561" s="208"/>
      <c r="AH561" s="208"/>
      <c r="AI561" s="208"/>
      <c r="AJ561" s="208"/>
      <c r="AK561" s="208"/>
      <c r="AL561" s="208"/>
      <c r="AM561" s="208"/>
      <c r="AN561" s="208"/>
      <c r="AO561" s="208"/>
      <c r="AP561" s="208"/>
      <c r="AQ561" s="208"/>
      <c r="AR561" s="208"/>
      <c r="AS561" s="208"/>
      <c r="AT561" s="208"/>
      <c r="AU561" s="208"/>
      <c r="AV561" s="208"/>
      <c r="AW561" s="208"/>
      <c r="AX561" s="208"/>
      <c r="AY561" s="208"/>
      <c r="AZ561" s="208"/>
      <c r="BA561" s="208"/>
      <c r="BB561" s="208"/>
      <c r="BC561" s="208"/>
      <c r="BD561" s="208"/>
      <c r="BE561" s="208"/>
      <c r="BF561" s="208"/>
      <c r="BG561" s="208"/>
      <c r="BH561" s="208"/>
      <c r="BI561" s="208"/>
      <c r="BJ561" s="208"/>
      <c r="BK561" s="208"/>
      <c r="BL561" s="208"/>
      <c r="BM561" s="56"/>
    </row>
    <row r="562" spans="1:65">
      <c r="A562" s="29"/>
      <c r="B562" s="3" t="s">
        <v>272</v>
      </c>
      <c r="C562" s="28"/>
      <c r="D562" s="23">
        <v>2.8250000000000001E-2</v>
      </c>
      <c r="E562" s="23">
        <v>3.1350000000000003E-2</v>
      </c>
      <c r="F562" s="23">
        <v>2.7410113742534905E-2</v>
      </c>
      <c r="G562" s="23">
        <v>2.9150000000000002E-2</v>
      </c>
      <c r="H562" s="23">
        <v>3.4119999999999998E-2</v>
      </c>
      <c r="I562" s="23">
        <v>2.8549999999999999E-2</v>
      </c>
      <c r="J562" s="23">
        <v>2.7949999999999999E-2</v>
      </c>
      <c r="K562" s="23">
        <v>3.0099999999999998E-2</v>
      </c>
      <c r="L562" s="23">
        <v>2.8299999999999999E-2</v>
      </c>
      <c r="M562" s="23">
        <v>2.8400000000000002E-2</v>
      </c>
      <c r="N562" s="23">
        <v>2.8049999999999999E-2</v>
      </c>
      <c r="O562" s="23">
        <v>2.8199999999999999E-2</v>
      </c>
      <c r="P562" s="23">
        <v>3.0300000000000001E-2</v>
      </c>
      <c r="Q562" s="23">
        <v>2.9024783964778401E-2</v>
      </c>
      <c r="R562" s="23">
        <v>2.81E-2</v>
      </c>
      <c r="S562" s="23">
        <v>2.9150000000000002E-2</v>
      </c>
      <c r="T562" s="23">
        <v>2.8547460000000004E-2</v>
      </c>
      <c r="U562" s="23">
        <v>2.8549999999999999E-2</v>
      </c>
      <c r="V562" s="23">
        <v>2.8050000000000002E-2</v>
      </c>
      <c r="W562" s="23">
        <v>3.2899999999999999E-2</v>
      </c>
      <c r="X562" s="23">
        <v>2.7950000000000003E-2</v>
      </c>
      <c r="Y562" s="23">
        <v>2.8200000000000003E-2</v>
      </c>
      <c r="Z562" s="23">
        <v>2.7450000000000002E-2</v>
      </c>
      <c r="AA562" s="23">
        <v>2.9649999999999999E-2</v>
      </c>
      <c r="AB562" s="23">
        <v>2.8850000000000001E-2</v>
      </c>
      <c r="AC562" s="207"/>
      <c r="AD562" s="208"/>
      <c r="AE562" s="208"/>
      <c r="AF562" s="208"/>
      <c r="AG562" s="208"/>
      <c r="AH562" s="208"/>
      <c r="AI562" s="208"/>
      <c r="AJ562" s="208"/>
      <c r="AK562" s="208"/>
      <c r="AL562" s="208"/>
      <c r="AM562" s="208"/>
      <c r="AN562" s="208"/>
      <c r="AO562" s="208"/>
      <c r="AP562" s="208"/>
      <c r="AQ562" s="208"/>
      <c r="AR562" s="208"/>
      <c r="AS562" s="208"/>
      <c r="AT562" s="208"/>
      <c r="AU562" s="208"/>
      <c r="AV562" s="208"/>
      <c r="AW562" s="208"/>
      <c r="AX562" s="208"/>
      <c r="AY562" s="208"/>
      <c r="AZ562" s="208"/>
      <c r="BA562" s="208"/>
      <c r="BB562" s="208"/>
      <c r="BC562" s="208"/>
      <c r="BD562" s="208"/>
      <c r="BE562" s="208"/>
      <c r="BF562" s="208"/>
      <c r="BG562" s="208"/>
      <c r="BH562" s="208"/>
      <c r="BI562" s="208"/>
      <c r="BJ562" s="208"/>
      <c r="BK562" s="208"/>
      <c r="BL562" s="208"/>
      <c r="BM562" s="56"/>
    </row>
    <row r="563" spans="1:65">
      <c r="A563" s="29"/>
      <c r="B563" s="3" t="s">
        <v>273</v>
      </c>
      <c r="C563" s="28"/>
      <c r="D563" s="23">
        <v>1.6329931618554646E-4</v>
      </c>
      <c r="E563" s="23">
        <v>1.9407902170679418E-4</v>
      </c>
      <c r="F563" s="23">
        <v>5.3249427919316436E-4</v>
      </c>
      <c r="G563" s="23">
        <v>3.5590260840104391E-4</v>
      </c>
      <c r="H563" s="23">
        <v>1.0337698002940506E-3</v>
      </c>
      <c r="I563" s="23">
        <v>3.06050104830348E-4</v>
      </c>
      <c r="J563" s="23">
        <v>3.577708763999655E-4</v>
      </c>
      <c r="K563" s="23">
        <v>2.6583202716502563E-4</v>
      </c>
      <c r="L563" s="23">
        <v>3.8297084310253505E-4</v>
      </c>
      <c r="M563" s="23">
        <v>2.8577380332470425E-4</v>
      </c>
      <c r="N563" s="23">
        <v>3.6696957185394286E-4</v>
      </c>
      <c r="O563" s="23">
        <v>9.8742088290657438E-4</v>
      </c>
      <c r="P563" s="23">
        <v>6.1535897382476333E-4</v>
      </c>
      <c r="Q563" s="23">
        <v>3.7113245438342318E-4</v>
      </c>
      <c r="R563" s="23">
        <v>3.1464265445104545E-4</v>
      </c>
      <c r="S563" s="23">
        <v>8.1649658092773246E-5</v>
      </c>
      <c r="T563" s="23">
        <v>2.4279010724629111E-4</v>
      </c>
      <c r="U563" s="23">
        <v>1.4719601443879767E-4</v>
      </c>
      <c r="V563" s="23">
        <v>6.439461675223075E-4</v>
      </c>
      <c r="W563" s="23">
        <v>1.0545141061171263E-3</v>
      </c>
      <c r="X563" s="23">
        <v>1.1471704319759989E-3</v>
      </c>
      <c r="Y563" s="23">
        <v>3.2863353450309998E-4</v>
      </c>
      <c r="Z563" s="23">
        <v>2.5884358211089668E-4</v>
      </c>
      <c r="AA563" s="23">
        <v>3.9370039370059022E-4</v>
      </c>
      <c r="AB563" s="23">
        <v>1.7511900715418263E-4</v>
      </c>
      <c r="AC563" s="207"/>
      <c r="AD563" s="208"/>
      <c r="AE563" s="208"/>
      <c r="AF563" s="208"/>
      <c r="AG563" s="208"/>
      <c r="AH563" s="208"/>
      <c r="AI563" s="208"/>
      <c r="AJ563" s="208"/>
      <c r="AK563" s="208"/>
      <c r="AL563" s="208"/>
      <c r="AM563" s="208"/>
      <c r="AN563" s="208"/>
      <c r="AO563" s="208"/>
      <c r="AP563" s="208"/>
      <c r="AQ563" s="208"/>
      <c r="AR563" s="208"/>
      <c r="AS563" s="208"/>
      <c r="AT563" s="208"/>
      <c r="AU563" s="208"/>
      <c r="AV563" s="208"/>
      <c r="AW563" s="208"/>
      <c r="AX563" s="208"/>
      <c r="AY563" s="208"/>
      <c r="AZ563" s="208"/>
      <c r="BA563" s="208"/>
      <c r="BB563" s="208"/>
      <c r="BC563" s="208"/>
      <c r="BD563" s="208"/>
      <c r="BE563" s="208"/>
      <c r="BF563" s="208"/>
      <c r="BG563" s="208"/>
      <c r="BH563" s="208"/>
      <c r="BI563" s="208"/>
      <c r="BJ563" s="208"/>
      <c r="BK563" s="208"/>
      <c r="BL563" s="208"/>
      <c r="BM563" s="56"/>
    </row>
    <row r="564" spans="1:65">
      <c r="A564" s="29"/>
      <c r="B564" s="3" t="s">
        <v>87</v>
      </c>
      <c r="C564" s="28"/>
      <c r="D564" s="13">
        <v>5.7839191092873598E-3</v>
      </c>
      <c r="E564" s="13">
        <v>6.1775815927892054E-3</v>
      </c>
      <c r="F564" s="13">
        <v>1.9553017432235337E-2</v>
      </c>
      <c r="G564" s="13">
        <v>1.220237514517865E-2</v>
      </c>
      <c r="H564" s="13">
        <v>3.0236028086985979E-2</v>
      </c>
      <c r="I564" s="13">
        <v>1.0732323956645751E-2</v>
      </c>
      <c r="J564" s="13">
        <v>1.2777531299998769E-2</v>
      </c>
      <c r="K564" s="13">
        <v>8.792680060585192E-3</v>
      </c>
      <c r="L564" s="13">
        <v>1.3516617991854179E-2</v>
      </c>
      <c r="M564" s="13">
        <v>1.0068366529349533E-2</v>
      </c>
      <c r="N564" s="13">
        <v>1.3121677181904989E-2</v>
      </c>
      <c r="O564" s="13">
        <v>3.4707236657524579E-2</v>
      </c>
      <c r="P564" s="13">
        <v>2.0421204883565153E-2</v>
      </c>
      <c r="Q564" s="13">
        <v>1.2800022694713326E-2</v>
      </c>
      <c r="R564" s="13">
        <v>1.1177358950303569E-2</v>
      </c>
      <c r="S564" s="13">
        <v>2.7994168488950822E-3</v>
      </c>
      <c r="T564" s="13">
        <v>8.5093007881631468E-3</v>
      </c>
      <c r="U564" s="13">
        <v>5.1617538669362127E-3</v>
      </c>
      <c r="V564" s="13">
        <v>2.2861994113218015E-2</v>
      </c>
      <c r="W564" s="13">
        <v>3.2248137801746977E-2</v>
      </c>
      <c r="X564" s="13">
        <v>4.0536057666996424E-2</v>
      </c>
      <c r="Y564" s="13">
        <v>1.165367143628014E-2</v>
      </c>
      <c r="Z564" s="13">
        <v>9.429638692564541E-3</v>
      </c>
      <c r="AA564" s="13">
        <v>1.3233626679011437E-2</v>
      </c>
      <c r="AB564" s="13">
        <v>6.0734915776017098E-3</v>
      </c>
      <c r="AC564" s="15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3" t="s">
        <v>274</v>
      </c>
      <c r="C565" s="28"/>
      <c r="D565" s="13">
        <v>-1.1469923360213352E-2</v>
      </c>
      <c r="E565" s="13">
        <v>9.9987718102714007E-2</v>
      </c>
      <c r="F565" s="13">
        <v>-4.6482011091920405E-2</v>
      </c>
      <c r="G565" s="13">
        <v>2.1208756859283584E-2</v>
      </c>
      <c r="H565" s="13">
        <v>0.19709008218350554</v>
      </c>
      <c r="I565" s="13">
        <v>-1.5496097221516791E-3</v>
      </c>
      <c r="J565" s="13">
        <v>-1.9639593415087697E-2</v>
      </c>
      <c r="K565" s="13">
        <v>5.8555819967280431E-2</v>
      </c>
      <c r="L565" s="13">
        <v>-7.9686361938386963E-3</v>
      </c>
      <c r="M565" s="13">
        <v>-6.2179926106512573E-3</v>
      </c>
      <c r="N565" s="13">
        <v>-2.0806689137212397E-2</v>
      </c>
      <c r="O565" s="13">
        <v>-3.8838011664013017E-3</v>
      </c>
      <c r="P565" s="13">
        <v>5.5054532800905776E-2</v>
      </c>
      <c r="Q565" s="13">
        <v>1.5186715328649125E-2</v>
      </c>
      <c r="R565" s="13">
        <v>-1.4387662665525602E-2</v>
      </c>
      <c r="S565" s="13">
        <v>2.1208756859284028E-2</v>
      </c>
      <c r="T565" s="13">
        <v>-1.0014832162557052E-3</v>
      </c>
      <c r="U565" s="13">
        <v>-1.5496097221516791E-3</v>
      </c>
      <c r="V565" s="13">
        <v>-1.3804114804462975E-2</v>
      </c>
      <c r="W565" s="13">
        <v>0.14492090340452268</v>
      </c>
      <c r="X565" s="13">
        <v>-9.1357319159633965E-3</v>
      </c>
      <c r="Y565" s="13">
        <v>-1.2637019082338052E-2</v>
      </c>
      <c r="Z565" s="13">
        <v>-3.8896672830148304E-2</v>
      </c>
      <c r="AA565" s="13">
        <v>4.1632931996469447E-2</v>
      </c>
      <c r="AB565" s="13">
        <v>9.5377996380348051E-3</v>
      </c>
      <c r="AC565" s="15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45" t="s">
        <v>275</v>
      </c>
      <c r="C566" s="46"/>
      <c r="D566" s="44">
        <v>0.4</v>
      </c>
      <c r="E566" s="44">
        <v>4.09</v>
      </c>
      <c r="F566" s="44">
        <v>1.81</v>
      </c>
      <c r="G566" s="44">
        <v>0.92</v>
      </c>
      <c r="H566" s="44">
        <v>8</v>
      </c>
      <c r="I566" s="44">
        <v>0</v>
      </c>
      <c r="J566" s="44">
        <v>0.73</v>
      </c>
      <c r="K566" s="44">
        <v>2.42</v>
      </c>
      <c r="L566" s="44">
        <v>0.26</v>
      </c>
      <c r="M566" s="44">
        <v>0.19</v>
      </c>
      <c r="N566" s="44">
        <v>0.78</v>
      </c>
      <c r="O566" s="44">
        <v>0.09</v>
      </c>
      <c r="P566" s="44">
        <v>2.2799999999999998</v>
      </c>
      <c r="Q566" s="44">
        <v>0.67</v>
      </c>
      <c r="R566" s="44">
        <v>0.52</v>
      </c>
      <c r="S566" s="44">
        <v>0.92</v>
      </c>
      <c r="T566" s="44">
        <v>0.02</v>
      </c>
      <c r="U566" s="44">
        <v>0</v>
      </c>
      <c r="V566" s="44">
        <v>0.49</v>
      </c>
      <c r="W566" s="44">
        <v>5.9</v>
      </c>
      <c r="X566" s="44">
        <v>0.31</v>
      </c>
      <c r="Y566" s="44">
        <v>0.45</v>
      </c>
      <c r="Z566" s="44">
        <v>1.5</v>
      </c>
      <c r="AA566" s="44">
        <v>1.74</v>
      </c>
      <c r="AB566" s="44">
        <v>0.45</v>
      </c>
      <c r="AC566" s="15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BM567" s="55"/>
    </row>
    <row r="568" spans="1:65" ht="15">
      <c r="B568" s="8" t="s">
        <v>663</v>
      </c>
      <c r="BM568" s="27" t="s">
        <v>67</v>
      </c>
    </row>
    <row r="569" spans="1:65" ht="15">
      <c r="A569" s="24" t="s">
        <v>26</v>
      </c>
      <c r="B569" s="18" t="s">
        <v>114</v>
      </c>
      <c r="C569" s="15" t="s">
        <v>115</v>
      </c>
      <c r="D569" s="16" t="s">
        <v>240</v>
      </c>
      <c r="E569" s="17" t="s">
        <v>240</v>
      </c>
      <c r="F569" s="17" t="s">
        <v>240</v>
      </c>
      <c r="G569" s="17" t="s">
        <v>240</v>
      </c>
      <c r="H569" s="17" t="s">
        <v>240</v>
      </c>
      <c r="I569" s="17" t="s">
        <v>240</v>
      </c>
      <c r="J569" s="17" t="s">
        <v>240</v>
      </c>
      <c r="K569" s="17" t="s">
        <v>240</v>
      </c>
      <c r="L569" s="17" t="s">
        <v>240</v>
      </c>
      <c r="M569" s="17" t="s">
        <v>240</v>
      </c>
      <c r="N569" s="17" t="s">
        <v>240</v>
      </c>
      <c r="O569" s="17" t="s">
        <v>240</v>
      </c>
      <c r="P569" s="17" t="s">
        <v>240</v>
      </c>
      <c r="Q569" s="17" t="s">
        <v>240</v>
      </c>
      <c r="R569" s="17" t="s">
        <v>240</v>
      </c>
      <c r="S569" s="17" t="s">
        <v>240</v>
      </c>
      <c r="T569" s="17" t="s">
        <v>240</v>
      </c>
      <c r="U569" s="17" t="s">
        <v>240</v>
      </c>
      <c r="V569" s="17" t="s">
        <v>240</v>
      </c>
      <c r="W569" s="17" t="s">
        <v>240</v>
      </c>
      <c r="X569" s="17" t="s">
        <v>240</v>
      </c>
      <c r="Y569" s="17" t="s">
        <v>240</v>
      </c>
      <c r="Z569" s="17" t="s">
        <v>240</v>
      </c>
      <c r="AA569" s="17" t="s">
        <v>240</v>
      </c>
      <c r="AB569" s="17" t="s">
        <v>240</v>
      </c>
      <c r="AC569" s="15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 t="s">
        <v>241</v>
      </c>
      <c r="C570" s="9" t="s">
        <v>241</v>
      </c>
      <c r="D570" s="151" t="s">
        <v>243</v>
      </c>
      <c r="E570" s="152" t="s">
        <v>244</v>
      </c>
      <c r="F570" s="152" t="s">
        <v>245</v>
      </c>
      <c r="G570" s="152" t="s">
        <v>246</v>
      </c>
      <c r="H570" s="152" t="s">
        <v>248</v>
      </c>
      <c r="I570" s="152" t="s">
        <v>249</v>
      </c>
      <c r="J570" s="152" t="s">
        <v>250</v>
      </c>
      <c r="K570" s="152" t="s">
        <v>251</v>
      </c>
      <c r="L570" s="152" t="s">
        <v>252</v>
      </c>
      <c r="M570" s="152" t="s">
        <v>253</v>
      </c>
      <c r="N570" s="152" t="s">
        <v>254</v>
      </c>
      <c r="O570" s="152" t="s">
        <v>255</v>
      </c>
      <c r="P570" s="152" t="s">
        <v>256</v>
      </c>
      <c r="Q570" s="152" t="s">
        <v>257</v>
      </c>
      <c r="R570" s="152" t="s">
        <v>258</v>
      </c>
      <c r="S570" s="152" t="s">
        <v>259</v>
      </c>
      <c r="T570" s="152" t="s">
        <v>261</v>
      </c>
      <c r="U570" s="152" t="s">
        <v>279</v>
      </c>
      <c r="V570" s="152" t="s">
        <v>308</v>
      </c>
      <c r="W570" s="152" t="s">
        <v>280</v>
      </c>
      <c r="X570" s="152" t="s">
        <v>262</v>
      </c>
      <c r="Y570" s="152" t="s">
        <v>263</v>
      </c>
      <c r="Z570" s="152" t="s">
        <v>281</v>
      </c>
      <c r="AA570" s="152" t="s">
        <v>264</v>
      </c>
      <c r="AB570" s="152" t="s">
        <v>265</v>
      </c>
      <c r="AC570" s="15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3</v>
      </c>
    </row>
    <row r="571" spans="1:65">
      <c r="A571" s="29"/>
      <c r="B571" s="19"/>
      <c r="C571" s="9"/>
      <c r="D571" s="10" t="s">
        <v>282</v>
      </c>
      <c r="E571" s="11" t="s">
        <v>285</v>
      </c>
      <c r="F571" s="11" t="s">
        <v>285</v>
      </c>
      <c r="G571" s="11" t="s">
        <v>282</v>
      </c>
      <c r="H571" s="11" t="s">
        <v>284</v>
      </c>
      <c r="I571" s="11" t="s">
        <v>282</v>
      </c>
      <c r="J571" s="11" t="s">
        <v>282</v>
      </c>
      <c r="K571" s="11" t="s">
        <v>282</v>
      </c>
      <c r="L571" s="11" t="s">
        <v>282</v>
      </c>
      <c r="M571" s="11" t="s">
        <v>282</v>
      </c>
      <c r="N571" s="11" t="s">
        <v>282</v>
      </c>
      <c r="O571" s="11" t="s">
        <v>284</v>
      </c>
      <c r="P571" s="11" t="s">
        <v>285</v>
      </c>
      <c r="Q571" s="11" t="s">
        <v>282</v>
      </c>
      <c r="R571" s="11" t="s">
        <v>284</v>
      </c>
      <c r="S571" s="11" t="s">
        <v>285</v>
      </c>
      <c r="T571" s="11" t="s">
        <v>285</v>
      </c>
      <c r="U571" s="11" t="s">
        <v>285</v>
      </c>
      <c r="V571" s="11" t="s">
        <v>282</v>
      </c>
      <c r="W571" s="11" t="s">
        <v>282</v>
      </c>
      <c r="X571" s="11" t="s">
        <v>285</v>
      </c>
      <c r="Y571" s="11" t="s">
        <v>285</v>
      </c>
      <c r="Z571" s="11" t="s">
        <v>285</v>
      </c>
      <c r="AA571" s="11" t="s">
        <v>285</v>
      </c>
      <c r="AB571" s="11" t="s">
        <v>282</v>
      </c>
      <c r="AC571" s="15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0</v>
      </c>
    </row>
    <row r="572" spans="1:65">
      <c r="A572" s="29"/>
      <c r="B572" s="19"/>
      <c r="C572" s="9"/>
      <c r="D572" s="25" t="s">
        <v>331</v>
      </c>
      <c r="E572" s="25" t="s">
        <v>331</v>
      </c>
      <c r="F572" s="25" t="s">
        <v>331</v>
      </c>
      <c r="G572" s="25" t="s">
        <v>332</v>
      </c>
      <c r="H572" s="25" t="s">
        <v>333</v>
      </c>
      <c r="I572" s="25" t="s">
        <v>332</v>
      </c>
      <c r="J572" s="25" t="s">
        <v>332</v>
      </c>
      <c r="K572" s="25" t="s">
        <v>332</v>
      </c>
      <c r="L572" s="25" t="s">
        <v>332</v>
      </c>
      <c r="M572" s="25" t="s">
        <v>332</v>
      </c>
      <c r="N572" s="25" t="s">
        <v>333</v>
      </c>
      <c r="O572" s="25" t="s">
        <v>332</v>
      </c>
      <c r="P572" s="25" t="s">
        <v>333</v>
      </c>
      <c r="Q572" s="25" t="s">
        <v>334</v>
      </c>
      <c r="R572" s="25" t="s">
        <v>333</v>
      </c>
      <c r="S572" s="25" t="s">
        <v>334</v>
      </c>
      <c r="T572" s="25" t="s">
        <v>334</v>
      </c>
      <c r="U572" s="25" t="s">
        <v>335</v>
      </c>
      <c r="V572" s="25" t="s">
        <v>333</v>
      </c>
      <c r="W572" s="25" t="s">
        <v>332</v>
      </c>
      <c r="X572" s="25" t="s">
        <v>333</v>
      </c>
      <c r="Y572" s="25" t="s">
        <v>333</v>
      </c>
      <c r="Z572" s="25" t="s">
        <v>332</v>
      </c>
      <c r="AA572" s="25" t="s">
        <v>332</v>
      </c>
      <c r="AB572" s="25" t="s">
        <v>119</v>
      </c>
      <c r="AC572" s="15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8">
        <v>1</v>
      </c>
      <c r="C573" s="14">
        <v>1</v>
      </c>
      <c r="D573" s="223">
        <v>84.6</v>
      </c>
      <c r="E573" s="223">
        <v>84.6</v>
      </c>
      <c r="F573" s="235">
        <v>77.75071580506976</v>
      </c>
      <c r="G573" s="223">
        <v>83.2</v>
      </c>
      <c r="H573" s="223">
        <v>81.5</v>
      </c>
      <c r="I573" s="223">
        <v>78.900000000000006</v>
      </c>
      <c r="J573" s="223">
        <v>82.2</v>
      </c>
      <c r="K573" s="223">
        <v>81.7</v>
      </c>
      <c r="L573" s="223">
        <v>85.8</v>
      </c>
      <c r="M573" s="223">
        <v>81.2</v>
      </c>
      <c r="N573" s="223">
        <v>88.06</v>
      </c>
      <c r="O573" s="235">
        <v>93</v>
      </c>
      <c r="P573" s="223">
        <v>85.76</v>
      </c>
      <c r="Q573" s="223">
        <v>84.843262452531974</v>
      </c>
      <c r="R573" s="223">
        <v>87</v>
      </c>
      <c r="S573" s="223">
        <v>83.96</v>
      </c>
      <c r="T573" s="223">
        <v>89</v>
      </c>
      <c r="U573" s="223">
        <v>84.4</v>
      </c>
      <c r="V573" s="223">
        <v>83.23</v>
      </c>
      <c r="W573" s="223">
        <v>86</v>
      </c>
      <c r="X573" s="223">
        <v>84.5</v>
      </c>
      <c r="Y573" s="235">
        <v>91.3</v>
      </c>
      <c r="Z573" s="223">
        <v>81.099999999999994</v>
      </c>
      <c r="AA573" s="223">
        <v>79.400000000000006</v>
      </c>
      <c r="AB573" s="223">
        <v>83.88</v>
      </c>
      <c r="AC573" s="224"/>
      <c r="AD573" s="225"/>
      <c r="AE573" s="225"/>
      <c r="AF573" s="225"/>
      <c r="AG573" s="225"/>
      <c r="AH573" s="225"/>
      <c r="AI573" s="225"/>
      <c r="AJ573" s="225"/>
      <c r="AK573" s="225"/>
      <c r="AL573" s="225"/>
      <c r="AM573" s="225"/>
      <c r="AN573" s="225"/>
      <c r="AO573" s="225"/>
      <c r="AP573" s="225"/>
      <c r="AQ573" s="225"/>
      <c r="AR573" s="225"/>
      <c r="AS573" s="225"/>
      <c r="AT573" s="225"/>
      <c r="AU573" s="225"/>
      <c r="AV573" s="225"/>
      <c r="AW573" s="225"/>
      <c r="AX573" s="225"/>
      <c r="AY573" s="225"/>
      <c r="AZ573" s="225"/>
      <c r="BA573" s="225"/>
      <c r="BB573" s="225"/>
      <c r="BC573" s="225"/>
      <c r="BD573" s="225"/>
      <c r="BE573" s="225"/>
      <c r="BF573" s="225"/>
      <c r="BG573" s="225"/>
      <c r="BH573" s="225"/>
      <c r="BI573" s="225"/>
      <c r="BJ573" s="225"/>
      <c r="BK573" s="225"/>
      <c r="BL573" s="225"/>
      <c r="BM573" s="226">
        <v>1</v>
      </c>
    </row>
    <row r="574" spans="1:65">
      <c r="A574" s="29"/>
      <c r="B574" s="19">
        <v>1</v>
      </c>
      <c r="C574" s="9">
        <v>2</v>
      </c>
      <c r="D574" s="227">
        <v>85.8</v>
      </c>
      <c r="E574" s="227">
        <v>83</v>
      </c>
      <c r="F574" s="232">
        <v>76.434172890325101</v>
      </c>
      <c r="G574" s="227">
        <v>83.78</v>
      </c>
      <c r="H574" s="227">
        <v>81.5</v>
      </c>
      <c r="I574" s="227">
        <v>80.8</v>
      </c>
      <c r="J574" s="227">
        <v>82.8</v>
      </c>
      <c r="K574" s="227">
        <v>82.4</v>
      </c>
      <c r="L574" s="227">
        <v>86.2</v>
      </c>
      <c r="M574" s="227">
        <v>82.5</v>
      </c>
      <c r="N574" s="227">
        <v>91.04</v>
      </c>
      <c r="O574" s="233">
        <v>98.5</v>
      </c>
      <c r="P574" s="227">
        <v>85.83</v>
      </c>
      <c r="Q574" s="227">
        <v>86.978038925849006</v>
      </c>
      <c r="R574" s="227">
        <v>85</v>
      </c>
      <c r="S574" s="227">
        <v>82.37</v>
      </c>
      <c r="T574" s="227">
        <v>88</v>
      </c>
      <c r="U574" s="227">
        <v>80.099999999999994</v>
      </c>
      <c r="V574" s="227">
        <v>85.27</v>
      </c>
      <c r="W574" s="227">
        <v>86</v>
      </c>
      <c r="X574" s="227">
        <v>84.2</v>
      </c>
      <c r="Y574" s="232">
        <v>91.6</v>
      </c>
      <c r="Z574" s="227">
        <v>81.2</v>
      </c>
      <c r="AA574" s="227">
        <v>81.3</v>
      </c>
      <c r="AB574" s="227">
        <v>84.86</v>
      </c>
      <c r="AC574" s="224"/>
      <c r="AD574" s="225"/>
      <c r="AE574" s="225"/>
      <c r="AF574" s="225"/>
      <c r="AG574" s="225"/>
      <c r="AH574" s="225"/>
      <c r="AI574" s="225"/>
      <c r="AJ574" s="225"/>
      <c r="AK574" s="225"/>
      <c r="AL574" s="225"/>
      <c r="AM574" s="225"/>
      <c r="AN574" s="225"/>
      <c r="AO574" s="225"/>
      <c r="AP574" s="225"/>
      <c r="AQ574" s="225"/>
      <c r="AR574" s="225"/>
      <c r="AS574" s="225"/>
      <c r="AT574" s="225"/>
      <c r="AU574" s="225"/>
      <c r="AV574" s="225"/>
      <c r="AW574" s="225"/>
      <c r="AX574" s="225"/>
      <c r="AY574" s="225"/>
      <c r="AZ574" s="225"/>
      <c r="BA574" s="225"/>
      <c r="BB574" s="225"/>
      <c r="BC574" s="225"/>
      <c r="BD574" s="225"/>
      <c r="BE574" s="225"/>
      <c r="BF574" s="225"/>
      <c r="BG574" s="225"/>
      <c r="BH574" s="225"/>
      <c r="BI574" s="225"/>
      <c r="BJ574" s="225"/>
      <c r="BK574" s="225"/>
      <c r="BL574" s="225"/>
      <c r="BM574" s="226">
        <v>19</v>
      </c>
    </row>
    <row r="575" spans="1:65">
      <c r="A575" s="29"/>
      <c r="B575" s="19">
        <v>1</v>
      </c>
      <c r="C575" s="9">
        <v>3</v>
      </c>
      <c r="D575" s="227">
        <v>85.2</v>
      </c>
      <c r="E575" s="227">
        <v>84.3</v>
      </c>
      <c r="F575" s="232">
        <v>77.309032796342791</v>
      </c>
      <c r="G575" s="227">
        <v>84.17</v>
      </c>
      <c r="H575" s="227">
        <v>81.599999999999994</v>
      </c>
      <c r="I575" s="227">
        <v>79.7</v>
      </c>
      <c r="J575" s="227">
        <v>83.9</v>
      </c>
      <c r="K575" s="227">
        <v>81.900000000000006</v>
      </c>
      <c r="L575" s="227">
        <v>85.9</v>
      </c>
      <c r="M575" s="227">
        <v>83.4</v>
      </c>
      <c r="N575" s="227">
        <v>88.95</v>
      </c>
      <c r="O575" s="232">
        <v>91.4</v>
      </c>
      <c r="P575" s="227">
        <v>85.15</v>
      </c>
      <c r="Q575" s="227">
        <v>85.659183563933269</v>
      </c>
      <c r="R575" s="227">
        <v>88</v>
      </c>
      <c r="S575" s="227">
        <v>82.55</v>
      </c>
      <c r="T575" s="227">
        <v>89</v>
      </c>
      <c r="U575" s="227">
        <v>83</v>
      </c>
      <c r="V575" s="227">
        <v>84.94</v>
      </c>
      <c r="W575" s="227">
        <v>85</v>
      </c>
      <c r="X575" s="227">
        <v>84.6</v>
      </c>
      <c r="Y575" s="232">
        <v>90.3</v>
      </c>
      <c r="Z575" s="227">
        <v>84.7</v>
      </c>
      <c r="AA575" s="227">
        <v>81.2</v>
      </c>
      <c r="AB575" s="227">
        <v>84.73</v>
      </c>
      <c r="AC575" s="224"/>
      <c r="AD575" s="225"/>
      <c r="AE575" s="225"/>
      <c r="AF575" s="225"/>
      <c r="AG575" s="225"/>
      <c r="AH575" s="225"/>
      <c r="AI575" s="225"/>
      <c r="AJ575" s="225"/>
      <c r="AK575" s="225"/>
      <c r="AL575" s="225"/>
      <c r="AM575" s="225"/>
      <c r="AN575" s="225"/>
      <c r="AO575" s="225"/>
      <c r="AP575" s="225"/>
      <c r="AQ575" s="225"/>
      <c r="AR575" s="225"/>
      <c r="AS575" s="225"/>
      <c r="AT575" s="225"/>
      <c r="AU575" s="225"/>
      <c r="AV575" s="225"/>
      <c r="AW575" s="225"/>
      <c r="AX575" s="225"/>
      <c r="AY575" s="225"/>
      <c r="AZ575" s="225"/>
      <c r="BA575" s="225"/>
      <c r="BB575" s="225"/>
      <c r="BC575" s="225"/>
      <c r="BD575" s="225"/>
      <c r="BE575" s="225"/>
      <c r="BF575" s="225"/>
      <c r="BG575" s="225"/>
      <c r="BH575" s="225"/>
      <c r="BI575" s="225"/>
      <c r="BJ575" s="225"/>
      <c r="BK575" s="225"/>
      <c r="BL575" s="225"/>
      <c r="BM575" s="226">
        <v>16</v>
      </c>
    </row>
    <row r="576" spans="1:65">
      <c r="A576" s="29"/>
      <c r="B576" s="19">
        <v>1</v>
      </c>
      <c r="C576" s="9">
        <v>4</v>
      </c>
      <c r="D576" s="227">
        <v>83.7</v>
      </c>
      <c r="E576" s="227">
        <v>83.1</v>
      </c>
      <c r="F576" s="232">
        <v>74.861940336453131</v>
      </c>
      <c r="G576" s="227">
        <v>82.67</v>
      </c>
      <c r="H576" s="227">
        <v>81.599999999999994</v>
      </c>
      <c r="I576" s="227">
        <v>82</v>
      </c>
      <c r="J576" s="227">
        <v>82.4</v>
      </c>
      <c r="K576" s="227">
        <v>82.2</v>
      </c>
      <c r="L576" s="227">
        <v>85.5</v>
      </c>
      <c r="M576" s="227">
        <v>81.400000000000006</v>
      </c>
      <c r="N576" s="227">
        <v>87.46</v>
      </c>
      <c r="O576" s="232">
        <v>91</v>
      </c>
      <c r="P576" s="227">
        <v>82.91</v>
      </c>
      <c r="Q576" s="227">
        <v>86.221379127999938</v>
      </c>
      <c r="R576" s="227">
        <v>87</v>
      </c>
      <c r="S576" s="227">
        <v>85.32</v>
      </c>
      <c r="T576" s="227">
        <v>85</v>
      </c>
      <c r="U576" s="227">
        <v>84.1</v>
      </c>
      <c r="V576" s="227">
        <v>84.72</v>
      </c>
      <c r="W576" s="227">
        <v>85</v>
      </c>
      <c r="X576" s="227">
        <v>83.9</v>
      </c>
      <c r="Y576" s="232">
        <v>91.7</v>
      </c>
      <c r="Z576" s="227">
        <v>83.4</v>
      </c>
      <c r="AA576" s="227">
        <v>80.400000000000006</v>
      </c>
      <c r="AB576" s="227">
        <v>84.67</v>
      </c>
      <c r="AC576" s="224"/>
      <c r="AD576" s="225"/>
      <c r="AE576" s="225"/>
      <c r="AF576" s="225"/>
      <c r="AG576" s="225"/>
      <c r="AH576" s="225"/>
      <c r="AI576" s="225"/>
      <c r="AJ576" s="225"/>
      <c r="AK576" s="225"/>
      <c r="AL576" s="225"/>
      <c r="AM576" s="225"/>
      <c r="AN576" s="225"/>
      <c r="AO576" s="225"/>
      <c r="AP576" s="225"/>
      <c r="AQ576" s="225"/>
      <c r="AR576" s="225"/>
      <c r="AS576" s="225"/>
      <c r="AT576" s="225"/>
      <c r="AU576" s="225"/>
      <c r="AV576" s="225"/>
      <c r="AW576" s="225"/>
      <c r="AX576" s="225"/>
      <c r="AY576" s="225"/>
      <c r="AZ576" s="225"/>
      <c r="BA576" s="225"/>
      <c r="BB576" s="225"/>
      <c r="BC576" s="225"/>
      <c r="BD576" s="225"/>
      <c r="BE576" s="225"/>
      <c r="BF576" s="225"/>
      <c r="BG576" s="225"/>
      <c r="BH576" s="225"/>
      <c r="BI576" s="225"/>
      <c r="BJ576" s="225"/>
      <c r="BK576" s="225"/>
      <c r="BL576" s="225"/>
      <c r="BM576" s="226">
        <v>83.964232200777346</v>
      </c>
    </row>
    <row r="577" spans="1:65">
      <c r="A577" s="29"/>
      <c r="B577" s="19">
        <v>1</v>
      </c>
      <c r="C577" s="9">
        <v>5</v>
      </c>
      <c r="D577" s="227">
        <v>85.4</v>
      </c>
      <c r="E577" s="227">
        <v>83.1</v>
      </c>
      <c r="F577" s="232">
        <v>75.431364565451304</v>
      </c>
      <c r="G577" s="227">
        <v>84.27</v>
      </c>
      <c r="H577" s="227">
        <v>81.400000000000006</v>
      </c>
      <c r="I577" s="227">
        <v>78.3</v>
      </c>
      <c r="J577" s="227">
        <v>82.4</v>
      </c>
      <c r="K577" s="227">
        <v>82</v>
      </c>
      <c r="L577" s="227">
        <v>84.8</v>
      </c>
      <c r="M577" s="227">
        <v>83.2</v>
      </c>
      <c r="N577" s="227">
        <v>88.54</v>
      </c>
      <c r="O577" s="232">
        <v>90.3</v>
      </c>
      <c r="P577" s="227">
        <v>84.26</v>
      </c>
      <c r="Q577" s="227">
        <v>85.729567710690702</v>
      </c>
      <c r="R577" s="227">
        <v>88</v>
      </c>
      <c r="S577" s="227">
        <v>83.73</v>
      </c>
      <c r="T577" s="227">
        <v>86</v>
      </c>
      <c r="U577" s="227">
        <v>83.9</v>
      </c>
      <c r="V577" s="227">
        <v>82.34</v>
      </c>
      <c r="W577" s="227">
        <v>86</v>
      </c>
      <c r="X577" s="227">
        <v>84.3</v>
      </c>
      <c r="Y577" s="232">
        <v>92.5</v>
      </c>
      <c r="Z577" s="227">
        <v>81.900000000000006</v>
      </c>
      <c r="AA577" s="227">
        <v>81.400000000000006</v>
      </c>
      <c r="AB577" s="227">
        <v>85.09</v>
      </c>
      <c r="AC577" s="224"/>
      <c r="AD577" s="225"/>
      <c r="AE577" s="225"/>
      <c r="AF577" s="225"/>
      <c r="AG577" s="225"/>
      <c r="AH577" s="225"/>
      <c r="AI577" s="225"/>
      <c r="AJ577" s="225"/>
      <c r="AK577" s="225"/>
      <c r="AL577" s="225"/>
      <c r="AM577" s="225"/>
      <c r="AN577" s="225"/>
      <c r="AO577" s="225"/>
      <c r="AP577" s="225"/>
      <c r="AQ577" s="225"/>
      <c r="AR577" s="225"/>
      <c r="AS577" s="225"/>
      <c r="AT577" s="225"/>
      <c r="AU577" s="225"/>
      <c r="AV577" s="225"/>
      <c r="AW577" s="225"/>
      <c r="AX577" s="225"/>
      <c r="AY577" s="225"/>
      <c r="AZ577" s="225"/>
      <c r="BA577" s="225"/>
      <c r="BB577" s="225"/>
      <c r="BC577" s="225"/>
      <c r="BD577" s="225"/>
      <c r="BE577" s="225"/>
      <c r="BF577" s="225"/>
      <c r="BG577" s="225"/>
      <c r="BH577" s="225"/>
      <c r="BI577" s="225"/>
      <c r="BJ577" s="225"/>
      <c r="BK577" s="225"/>
      <c r="BL577" s="225"/>
      <c r="BM577" s="226">
        <v>96</v>
      </c>
    </row>
    <row r="578" spans="1:65">
      <c r="A578" s="29"/>
      <c r="B578" s="19">
        <v>1</v>
      </c>
      <c r="C578" s="9">
        <v>6</v>
      </c>
      <c r="D578" s="227">
        <v>85.1</v>
      </c>
      <c r="E578" s="227">
        <v>83</v>
      </c>
      <c r="F578" s="232">
        <v>77.810734968134767</v>
      </c>
      <c r="G578" s="227">
        <v>82.5</v>
      </c>
      <c r="H578" s="227">
        <v>81.599999999999994</v>
      </c>
      <c r="I578" s="227">
        <v>79.3</v>
      </c>
      <c r="J578" s="227">
        <v>83</v>
      </c>
      <c r="K578" s="227">
        <v>79.5</v>
      </c>
      <c r="L578" s="227">
        <v>83.1</v>
      </c>
      <c r="M578" s="227">
        <v>79.900000000000006</v>
      </c>
      <c r="N578" s="227">
        <v>90.44</v>
      </c>
      <c r="O578" s="232">
        <v>90</v>
      </c>
      <c r="P578" s="227">
        <v>84.55</v>
      </c>
      <c r="Q578" s="227">
        <v>85.847218721603667</v>
      </c>
      <c r="R578" s="227">
        <v>87</v>
      </c>
      <c r="S578" s="227">
        <v>83.54</v>
      </c>
      <c r="T578" s="227">
        <v>87</v>
      </c>
      <c r="U578" s="227">
        <v>81.8</v>
      </c>
      <c r="V578" s="227">
        <v>85.07</v>
      </c>
      <c r="W578" s="227">
        <v>86</v>
      </c>
      <c r="X578" s="227">
        <v>84.3</v>
      </c>
      <c r="Y578" s="232">
        <v>88.9</v>
      </c>
      <c r="Z578" s="227">
        <v>81.900000000000006</v>
      </c>
      <c r="AA578" s="227">
        <v>80.5</v>
      </c>
      <c r="AB578" s="227">
        <v>84.29</v>
      </c>
      <c r="AC578" s="224"/>
      <c r="AD578" s="225"/>
      <c r="AE578" s="225"/>
      <c r="AF578" s="225"/>
      <c r="AG578" s="225"/>
      <c r="AH578" s="225"/>
      <c r="AI578" s="225"/>
      <c r="AJ578" s="225"/>
      <c r="AK578" s="225"/>
      <c r="AL578" s="225"/>
      <c r="AM578" s="225"/>
      <c r="AN578" s="225"/>
      <c r="AO578" s="225"/>
      <c r="AP578" s="225"/>
      <c r="AQ578" s="225"/>
      <c r="AR578" s="225"/>
      <c r="AS578" s="225"/>
      <c r="AT578" s="225"/>
      <c r="AU578" s="225"/>
      <c r="AV578" s="225"/>
      <c r="AW578" s="225"/>
      <c r="AX578" s="225"/>
      <c r="AY578" s="225"/>
      <c r="AZ578" s="225"/>
      <c r="BA578" s="225"/>
      <c r="BB578" s="225"/>
      <c r="BC578" s="225"/>
      <c r="BD578" s="225"/>
      <c r="BE578" s="225"/>
      <c r="BF578" s="225"/>
      <c r="BG578" s="225"/>
      <c r="BH578" s="225"/>
      <c r="BI578" s="225"/>
      <c r="BJ578" s="225"/>
      <c r="BK578" s="225"/>
      <c r="BL578" s="225"/>
      <c r="BM578" s="228"/>
    </row>
    <row r="579" spans="1:65">
      <c r="A579" s="29"/>
      <c r="B579" s="20" t="s">
        <v>271</v>
      </c>
      <c r="C579" s="12"/>
      <c r="D579" s="229">
        <v>84.966666666666654</v>
      </c>
      <c r="E579" s="229">
        <v>83.516666666666666</v>
      </c>
      <c r="F579" s="229">
        <v>76.599660226962797</v>
      </c>
      <c r="G579" s="229">
        <v>83.431666666666672</v>
      </c>
      <c r="H579" s="229">
        <v>81.533333333333346</v>
      </c>
      <c r="I579" s="229">
        <v>79.833333333333329</v>
      </c>
      <c r="J579" s="229">
        <v>82.783333333333346</v>
      </c>
      <c r="K579" s="229">
        <v>81.616666666666674</v>
      </c>
      <c r="L579" s="229">
        <v>85.216666666666654</v>
      </c>
      <c r="M579" s="229">
        <v>81.933333333333337</v>
      </c>
      <c r="N579" s="229">
        <v>89.081666666666663</v>
      </c>
      <c r="O579" s="229">
        <v>92.366666666666674</v>
      </c>
      <c r="P579" s="229">
        <v>84.743333333333325</v>
      </c>
      <c r="Q579" s="229">
        <v>85.879775083768095</v>
      </c>
      <c r="R579" s="229">
        <v>87</v>
      </c>
      <c r="S579" s="229">
        <v>83.578333333333333</v>
      </c>
      <c r="T579" s="229">
        <v>87.333333333333329</v>
      </c>
      <c r="U579" s="229">
        <v>82.88333333333334</v>
      </c>
      <c r="V579" s="229">
        <v>84.26166666666667</v>
      </c>
      <c r="W579" s="229">
        <v>85.666666666666671</v>
      </c>
      <c r="X579" s="229">
        <v>84.3</v>
      </c>
      <c r="Y579" s="229">
        <v>91.05</v>
      </c>
      <c r="Z579" s="229">
        <v>82.36666666666666</v>
      </c>
      <c r="AA579" s="229">
        <v>80.699999999999989</v>
      </c>
      <c r="AB579" s="229">
        <v>84.586666666666673</v>
      </c>
      <c r="AC579" s="224"/>
      <c r="AD579" s="225"/>
      <c r="AE579" s="225"/>
      <c r="AF579" s="225"/>
      <c r="AG579" s="225"/>
      <c r="AH579" s="225"/>
      <c r="AI579" s="225"/>
      <c r="AJ579" s="225"/>
      <c r="AK579" s="225"/>
      <c r="AL579" s="225"/>
      <c r="AM579" s="225"/>
      <c r="AN579" s="225"/>
      <c r="AO579" s="225"/>
      <c r="AP579" s="225"/>
      <c r="AQ579" s="225"/>
      <c r="AR579" s="225"/>
      <c r="AS579" s="225"/>
      <c r="AT579" s="225"/>
      <c r="AU579" s="225"/>
      <c r="AV579" s="225"/>
      <c r="AW579" s="225"/>
      <c r="AX579" s="225"/>
      <c r="AY579" s="225"/>
      <c r="AZ579" s="225"/>
      <c r="BA579" s="225"/>
      <c r="BB579" s="225"/>
      <c r="BC579" s="225"/>
      <c r="BD579" s="225"/>
      <c r="BE579" s="225"/>
      <c r="BF579" s="225"/>
      <c r="BG579" s="225"/>
      <c r="BH579" s="225"/>
      <c r="BI579" s="225"/>
      <c r="BJ579" s="225"/>
      <c r="BK579" s="225"/>
      <c r="BL579" s="225"/>
      <c r="BM579" s="228"/>
    </row>
    <row r="580" spans="1:65">
      <c r="A580" s="29"/>
      <c r="B580" s="3" t="s">
        <v>272</v>
      </c>
      <c r="C580" s="28"/>
      <c r="D580" s="227">
        <v>85.15</v>
      </c>
      <c r="E580" s="227">
        <v>83.1</v>
      </c>
      <c r="F580" s="227">
        <v>76.871602843333946</v>
      </c>
      <c r="G580" s="227">
        <v>83.490000000000009</v>
      </c>
      <c r="H580" s="227">
        <v>81.55</v>
      </c>
      <c r="I580" s="227">
        <v>79.5</v>
      </c>
      <c r="J580" s="227">
        <v>82.6</v>
      </c>
      <c r="K580" s="227">
        <v>81.95</v>
      </c>
      <c r="L580" s="227">
        <v>85.65</v>
      </c>
      <c r="M580" s="227">
        <v>81.95</v>
      </c>
      <c r="N580" s="227">
        <v>88.745000000000005</v>
      </c>
      <c r="O580" s="227">
        <v>91.2</v>
      </c>
      <c r="P580" s="227">
        <v>84.85</v>
      </c>
      <c r="Q580" s="227">
        <v>85.788393216147185</v>
      </c>
      <c r="R580" s="227">
        <v>87</v>
      </c>
      <c r="S580" s="227">
        <v>83.635000000000005</v>
      </c>
      <c r="T580" s="227">
        <v>87.5</v>
      </c>
      <c r="U580" s="227">
        <v>83.45</v>
      </c>
      <c r="V580" s="227">
        <v>84.83</v>
      </c>
      <c r="W580" s="227">
        <v>86</v>
      </c>
      <c r="X580" s="227">
        <v>84.3</v>
      </c>
      <c r="Y580" s="227">
        <v>91.449999999999989</v>
      </c>
      <c r="Z580" s="227">
        <v>81.900000000000006</v>
      </c>
      <c r="AA580" s="227">
        <v>80.849999999999994</v>
      </c>
      <c r="AB580" s="227">
        <v>84.7</v>
      </c>
      <c r="AC580" s="224"/>
      <c r="AD580" s="225"/>
      <c r="AE580" s="225"/>
      <c r="AF580" s="225"/>
      <c r="AG580" s="225"/>
      <c r="AH580" s="225"/>
      <c r="AI580" s="225"/>
      <c r="AJ580" s="225"/>
      <c r="AK580" s="225"/>
      <c r="AL580" s="225"/>
      <c r="AM580" s="225"/>
      <c r="AN580" s="225"/>
      <c r="AO580" s="225"/>
      <c r="AP580" s="225"/>
      <c r="AQ580" s="225"/>
      <c r="AR580" s="225"/>
      <c r="AS580" s="225"/>
      <c r="AT580" s="225"/>
      <c r="AU580" s="225"/>
      <c r="AV580" s="225"/>
      <c r="AW580" s="225"/>
      <c r="AX580" s="225"/>
      <c r="AY580" s="225"/>
      <c r="AZ580" s="225"/>
      <c r="BA580" s="225"/>
      <c r="BB580" s="225"/>
      <c r="BC580" s="225"/>
      <c r="BD580" s="225"/>
      <c r="BE580" s="225"/>
      <c r="BF580" s="225"/>
      <c r="BG580" s="225"/>
      <c r="BH580" s="225"/>
      <c r="BI580" s="225"/>
      <c r="BJ580" s="225"/>
      <c r="BK580" s="225"/>
      <c r="BL580" s="225"/>
      <c r="BM580" s="228"/>
    </row>
    <row r="581" spans="1:65">
      <c r="A581" s="29"/>
      <c r="B581" s="3" t="s">
        <v>273</v>
      </c>
      <c r="C581" s="28"/>
      <c r="D581" s="219">
        <v>0.73393914370788682</v>
      </c>
      <c r="E581" s="219">
        <v>0.73052492542463277</v>
      </c>
      <c r="F581" s="219">
        <v>1.2415161411718838</v>
      </c>
      <c r="G581" s="219">
        <v>0.75777085366663799</v>
      </c>
      <c r="H581" s="219">
        <v>8.164965809276796E-2</v>
      </c>
      <c r="I581" s="219">
        <v>1.3530213104998257</v>
      </c>
      <c r="J581" s="219">
        <v>0.62102066524928679</v>
      </c>
      <c r="K581" s="219">
        <v>1.0647378394077434</v>
      </c>
      <c r="L581" s="219">
        <v>1.140906072674992</v>
      </c>
      <c r="M581" s="219">
        <v>1.3441230102437294</v>
      </c>
      <c r="N581" s="219">
        <v>1.3902865412089236</v>
      </c>
      <c r="O581" s="219">
        <v>3.1841273006377531</v>
      </c>
      <c r="P581" s="219">
        <v>1.0965339332034694</v>
      </c>
      <c r="Q581" s="219">
        <v>0.70278275659511369</v>
      </c>
      <c r="R581" s="219">
        <v>1.0954451150103321</v>
      </c>
      <c r="S581" s="219">
        <v>1.0696806376983086</v>
      </c>
      <c r="T581" s="219">
        <v>1.6329931618554521</v>
      </c>
      <c r="U581" s="219">
        <v>1.6582118883504233</v>
      </c>
      <c r="V581" s="219">
        <v>1.1914263160878469</v>
      </c>
      <c r="W581" s="219">
        <v>0.51639777949432231</v>
      </c>
      <c r="X581" s="219">
        <v>0.24494897427831433</v>
      </c>
      <c r="Y581" s="219">
        <v>1.2708265027138814</v>
      </c>
      <c r="Z581" s="219">
        <v>1.4080719678577054</v>
      </c>
      <c r="AA581" s="219">
        <v>0.76419892698171066</v>
      </c>
      <c r="AB581" s="219">
        <v>0.43426566369754366</v>
      </c>
      <c r="AC581" s="216"/>
      <c r="AD581" s="217"/>
      <c r="AE581" s="217"/>
      <c r="AF581" s="217"/>
      <c r="AG581" s="217"/>
      <c r="AH581" s="217"/>
      <c r="AI581" s="217"/>
      <c r="AJ581" s="217"/>
      <c r="AK581" s="217"/>
      <c r="AL581" s="217"/>
      <c r="AM581" s="217"/>
      <c r="AN581" s="217"/>
      <c r="AO581" s="217"/>
      <c r="AP581" s="217"/>
      <c r="AQ581" s="217"/>
      <c r="AR581" s="217"/>
      <c r="AS581" s="217"/>
      <c r="AT581" s="217"/>
      <c r="AU581" s="217"/>
      <c r="AV581" s="217"/>
      <c r="AW581" s="217"/>
      <c r="AX581" s="217"/>
      <c r="AY581" s="217"/>
      <c r="AZ581" s="217"/>
      <c r="BA581" s="217"/>
      <c r="BB581" s="217"/>
      <c r="BC581" s="217"/>
      <c r="BD581" s="217"/>
      <c r="BE581" s="217"/>
      <c r="BF581" s="217"/>
      <c r="BG581" s="217"/>
      <c r="BH581" s="217"/>
      <c r="BI581" s="217"/>
      <c r="BJ581" s="217"/>
      <c r="BK581" s="217"/>
      <c r="BL581" s="217"/>
      <c r="BM581" s="221"/>
    </row>
    <row r="582" spans="1:65">
      <c r="A582" s="29"/>
      <c r="B582" s="3" t="s">
        <v>87</v>
      </c>
      <c r="C582" s="28"/>
      <c r="D582" s="13">
        <v>8.6379655987589669E-3</v>
      </c>
      <c r="E582" s="13">
        <v>8.7470555828134035E-3</v>
      </c>
      <c r="F582" s="13">
        <v>1.6207854414671083E-2</v>
      </c>
      <c r="G582" s="13">
        <v>9.0825328552304827E-3</v>
      </c>
      <c r="H582" s="13">
        <v>1.0014267141386093E-3</v>
      </c>
      <c r="I582" s="13">
        <v>1.6948074870561491E-2</v>
      </c>
      <c r="J582" s="13">
        <v>7.5017595963271996E-3</v>
      </c>
      <c r="K582" s="13">
        <v>1.304559329476508E-2</v>
      </c>
      <c r="L582" s="13">
        <v>1.3388297351945928E-2</v>
      </c>
      <c r="M582" s="13">
        <v>1.6405081491990187E-2</v>
      </c>
      <c r="N582" s="13">
        <v>1.5606876175893921E-2</v>
      </c>
      <c r="O582" s="13">
        <v>3.4472688206110637E-2</v>
      </c>
      <c r="P582" s="13">
        <v>1.2939471343312782E-2</v>
      </c>
      <c r="Q582" s="13">
        <v>8.1833325239803138E-3</v>
      </c>
      <c r="R582" s="13">
        <v>1.2591323161038301E-2</v>
      </c>
      <c r="S582" s="13">
        <v>1.2798539944941574E-2</v>
      </c>
      <c r="T582" s="13">
        <v>1.8698394983077696E-2</v>
      </c>
      <c r="U582" s="13">
        <v>2.0006578182389986E-2</v>
      </c>
      <c r="V582" s="13">
        <v>1.4139600641903359E-2</v>
      </c>
      <c r="W582" s="13">
        <v>6.0279896439025945E-3</v>
      </c>
      <c r="X582" s="13">
        <v>2.9056817826609055E-3</v>
      </c>
      <c r="Y582" s="13">
        <v>1.3957457470772998E-2</v>
      </c>
      <c r="Z582" s="13">
        <v>1.709516755796486E-2</v>
      </c>
      <c r="AA582" s="13">
        <v>9.4696273479765898E-3</v>
      </c>
      <c r="AB582" s="13">
        <v>5.1339730102956766E-3</v>
      </c>
      <c r="AC582" s="15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3" t="s">
        <v>274</v>
      </c>
      <c r="C583" s="28"/>
      <c r="D583" s="13">
        <v>1.1938827279361686E-2</v>
      </c>
      <c r="E583" s="13">
        <v>-5.3304308558488334E-3</v>
      </c>
      <c r="F583" s="13">
        <v>-8.7710823773201496E-2</v>
      </c>
      <c r="G583" s="13">
        <v>-6.3427666775680569E-3</v>
      </c>
      <c r="H583" s="13">
        <v>-2.8951600029297864E-2</v>
      </c>
      <c r="I583" s="13">
        <v>-4.9198316463683112E-2</v>
      </c>
      <c r="J583" s="13">
        <v>-1.4064308533426551E-2</v>
      </c>
      <c r="K583" s="13">
        <v>-2.7959113929573176E-2</v>
      </c>
      <c r="L583" s="13">
        <v>1.4916285578536082E-2</v>
      </c>
      <c r="M583" s="13">
        <v>-2.4187666750619119E-2</v>
      </c>
      <c r="N583" s="13">
        <v>6.0947790883770336E-2</v>
      </c>
      <c r="O583" s="13">
        <v>0.10007159293492052</v>
      </c>
      <c r="P583" s="13">
        <v>9.2789645320994207E-3</v>
      </c>
      <c r="Q583" s="13">
        <v>2.2813796217540094E-2</v>
      </c>
      <c r="R583" s="13">
        <v>3.6155488112646017E-2</v>
      </c>
      <c r="S583" s="13">
        <v>-4.5959911420525579E-3</v>
      </c>
      <c r="T583" s="13">
        <v>4.0125432511544989E-2</v>
      </c>
      <c r="U583" s="13">
        <v>-1.2873325213756948E-2</v>
      </c>
      <c r="V583" s="13">
        <v>3.5423948756905244E-3</v>
      </c>
      <c r="W583" s="13">
        <v>2.0275710517049905E-2</v>
      </c>
      <c r="X583" s="13">
        <v>3.9989384815639628E-3</v>
      </c>
      <c r="Y583" s="13">
        <v>8.4390312559269098E-2</v>
      </c>
      <c r="Z583" s="13">
        <v>-1.9026739032050544E-2</v>
      </c>
      <c r="AA583" s="13">
        <v>-3.8876461026545739E-2</v>
      </c>
      <c r="AB583" s="13">
        <v>7.4130906646170391E-3</v>
      </c>
      <c r="AC583" s="15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45" t="s">
        <v>275</v>
      </c>
      <c r="C584" s="46"/>
      <c r="D584" s="44">
        <v>0.28999999999999998</v>
      </c>
      <c r="E584" s="44">
        <v>0.31</v>
      </c>
      <c r="F584" s="44">
        <v>3.19</v>
      </c>
      <c r="G584" s="44">
        <v>0.35</v>
      </c>
      <c r="H584" s="44">
        <v>1.1399999999999999</v>
      </c>
      <c r="I584" s="44">
        <v>1.85</v>
      </c>
      <c r="J584" s="44">
        <v>0.62</v>
      </c>
      <c r="K584" s="44">
        <v>1.1000000000000001</v>
      </c>
      <c r="L584" s="44">
        <v>0.4</v>
      </c>
      <c r="M584" s="44">
        <v>0.97</v>
      </c>
      <c r="N584" s="44">
        <v>2.0099999999999998</v>
      </c>
      <c r="O584" s="44">
        <v>3.38</v>
      </c>
      <c r="P584" s="44">
        <v>0.2</v>
      </c>
      <c r="Q584" s="44">
        <v>0.67</v>
      </c>
      <c r="R584" s="44">
        <v>1.1399999999999999</v>
      </c>
      <c r="S584" s="44">
        <v>0.28000000000000003</v>
      </c>
      <c r="T584" s="44">
        <v>1.28</v>
      </c>
      <c r="U584" s="44">
        <v>0.56999999999999995</v>
      </c>
      <c r="V584" s="44">
        <v>0</v>
      </c>
      <c r="W584" s="44">
        <v>0.59</v>
      </c>
      <c r="X584" s="44">
        <v>0.02</v>
      </c>
      <c r="Y584" s="44">
        <v>2.83</v>
      </c>
      <c r="Z584" s="44">
        <v>0.79</v>
      </c>
      <c r="AA584" s="44">
        <v>1.48</v>
      </c>
      <c r="AB584" s="44">
        <v>0.14000000000000001</v>
      </c>
      <c r="AC584" s="15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BM585" s="55"/>
    </row>
    <row r="586" spans="1:65" ht="15">
      <c r="B586" s="8" t="s">
        <v>664</v>
      </c>
      <c r="BM586" s="27" t="s">
        <v>67</v>
      </c>
    </row>
    <row r="587" spans="1:65" ht="15">
      <c r="A587" s="24" t="s">
        <v>57</v>
      </c>
      <c r="B587" s="18" t="s">
        <v>114</v>
      </c>
      <c r="C587" s="15" t="s">
        <v>115</v>
      </c>
      <c r="D587" s="16" t="s">
        <v>240</v>
      </c>
      <c r="E587" s="17" t="s">
        <v>240</v>
      </c>
      <c r="F587" s="17" t="s">
        <v>240</v>
      </c>
      <c r="G587" s="17" t="s">
        <v>240</v>
      </c>
      <c r="H587" s="17" t="s">
        <v>240</v>
      </c>
      <c r="I587" s="17" t="s">
        <v>240</v>
      </c>
      <c r="J587" s="17" t="s">
        <v>240</v>
      </c>
      <c r="K587" s="17" t="s">
        <v>240</v>
      </c>
      <c r="L587" s="17" t="s">
        <v>240</v>
      </c>
      <c r="M587" s="17" t="s">
        <v>240</v>
      </c>
      <c r="N587" s="17" t="s">
        <v>240</v>
      </c>
      <c r="O587" s="17" t="s">
        <v>240</v>
      </c>
      <c r="P587" s="17" t="s">
        <v>240</v>
      </c>
      <c r="Q587" s="17" t="s">
        <v>240</v>
      </c>
      <c r="R587" s="17" t="s">
        <v>240</v>
      </c>
      <c r="S587" s="17" t="s">
        <v>240</v>
      </c>
      <c r="T587" s="17" t="s">
        <v>240</v>
      </c>
      <c r="U587" s="17" t="s">
        <v>240</v>
      </c>
      <c r="V587" s="17" t="s">
        <v>240</v>
      </c>
      <c r="W587" s="17" t="s">
        <v>240</v>
      </c>
      <c r="X587" s="17" t="s">
        <v>240</v>
      </c>
      <c r="Y587" s="17" t="s">
        <v>240</v>
      </c>
      <c r="Z587" s="17" t="s">
        <v>240</v>
      </c>
      <c r="AA587" s="17" t="s">
        <v>240</v>
      </c>
      <c r="AB587" s="17" t="s">
        <v>240</v>
      </c>
      <c r="AC587" s="15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 t="s">
        <v>241</v>
      </c>
      <c r="C588" s="9" t="s">
        <v>241</v>
      </c>
      <c r="D588" s="151" t="s">
        <v>243</v>
      </c>
      <c r="E588" s="152" t="s">
        <v>244</v>
      </c>
      <c r="F588" s="152" t="s">
        <v>245</v>
      </c>
      <c r="G588" s="152" t="s">
        <v>246</v>
      </c>
      <c r="H588" s="152" t="s">
        <v>248</v>
      </c>
      <c r="I588" s="152" t="s">
        <v>249</v>
      </c>
      <c r="J588" s="152" t="s">
        <v>250</v>
      </c>
      <c r="K588" s="152" t="s">
        <v>251</v>
      </c>
      <c r="L588" s="152" t="s">
        <v>252</v>
      </c>
      <c r="M588" s="152" t="s">
        <v>253</v>
      </c>
      <c r="N588" s="152" t="s">
        <v>254</v>
      </c>
      <c r="O588" s="152" t="s">
        <v>255</v>
      </c>
      <c r="P588" s="152" t="s">
        <v>256</v>
      </c>
      <c r="Q588" s="152" t="s">
        <v>257</v>
      </c>
      <c r="R588" s="152" t="s">
        <v>258</v>
      </c>
      <c r="S588" s="152" t="s">
        <v>259</v>
      </c>
      <c r="T588" s="152" t="s">
        <v>260</v>
      </c>
      <c r="U588" s="152" t="s">
        <v>261</v>
      </c>
      <c r="V588" s="152" t="s">
        <v>279</v>
      </c>
      <c r="W588" s="152" t="s">
        <v>308</v>
      </c>
      <c r="X588" s="152" t="s">
        <v>280</v>
      </c>
      <c r="Y588" s="152" t="s">
        <v>262</v>
      </c>
      <c r="Z588" s="152" t="s">
        <v>263</v>
      </c>
      <c r="AA588" s="152" t="s">
        <v>281</v>
      </c>
      <c r="AB588" s="152" t="s">
        <v>265</v>
      </c>
      <c r="AC588" s="15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s">
        <v>1</v>
      </c>
    </row>
    <row r="589" spans="1:65">
      <c r="A589" s="29"/>
      <c r="B589" s="19"/>
      <c r="C589" s="9"/>
      <c r="D589" s="10" t="s">
        <v>284</v>
      </c>
      <c r="E589" s="11" t="s">
        <v>285</v>
      </c>
      <c r="F589" s="11" t="s">
        <v>285</v>
      </c>
      <c r="G589" s="11" t="s">
        <v>282</v>
      </c>
      <c r="H589" s="11" t="s">
        <v>284</v>
      </c>
      <c r="I589" s="11" t="s">
        <v>282</v>
      </c>
      <c r="J589" s="11" t="s">
        <v>282</v>
      </c>
      <c r="K589" s="11" t="s">
        <v>282</v>
      </c>
      <c r="L589" s="11" t="s">
        <v>282</v>
      </c>
      <c r="M589" s="11" t="s">
        <v>282</v>
      </c>
      <c r="N589" s="11" t="s">
        <v>282</v>
      </c>
      <c r="O589" s="11" t="s">
        <v>284</v>
      </c>
      <c r="P589" s="11" t="s">
        <v>285</v>
      </c>
      <c r="Q589" s="11" t="s">
        <v>282</v>
      </c>
      <c r="R589" s="11" t="s">
        <v>284</v>
      </c>
      <c r="S589" s="11" t="s">
        <v>285</v>
      </c>
      <c r="T589" s="11" t="s">
        <v>284</v>
      </c>
      <c r="U589" s="11" t="s">
        <v>285</v>
      </c>
      <c r="V589" s="11" t="s">
        <v>285</v>
      </c>
      <c r="W589" s="11" t="s">
        <v>284</v>
      </c>
      <c r="X589" s="11" t="s">
        <v>282</v>
      </c>
      <c r="Y589" s="11" t="s">
        <v>285</v>
      </c>
      <c r="Z589" s="11" t="s">
        <v>285</v>
      </c>
      <c r="AA589" s="11" t="s">
        <v>285</v>
      </c>
      <c r="AB589" s="11" t="s">
        <v>282</v>
      </c>
      <c r="AC589" s="15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9"/>
      <c r="C590" s="9"/>
      <c r="D590" s="25" t="s">
        <v>331</v>
      </c>
      <c r="E590" s="25" t="s">
        <v>331</v>
      </c>
      <c r="F590" s="25" t="s">
        <v>331</v>
      </c>
      <c r="G590" s="25" t="s">
        <v>332</v>
      </c>
      <c r="H590" s="25" t="s">
        <v>333</v>
      </c>
      <c r="I590" s="25" t="s">
        <v>332</v>
      </c>
      <c r="J590" s="25" t="s">
        <v>332</v>
      </c>
      <c r="K590" s="25" t="s">
        <v>332</v>
      </c>
      <c r="L590" s="25" t="s">
        <v>332</v>
      </c>
      <c r="M590" s="25" t="s">
        <v>332</v>
      </c>
      <c r="N590" s="25" t="s">
        <v>333</v>
      </c>
      <c r="O590" s="25" t="s">
        <v>332</v>
      </c>
      <c r="P590" s="25" t="s">
        <v>333</v>
      </c>
      <c r="Q590" s="25" t="s">
        <v>334</v>
      </c>
      <c r="R590" s="25" t="s">
        <v>333</v>
      </c>
      <c r="S590" s="25" t="s">
        <v>334</v>
      </c>
      <c r="T590" s="25" t="s">
        <v>332</v>
      </c>
      <c r="U590" s="25" t="s">
        <v>334</v>
      </c>
      <c r="V590" s="25" t="s">
        <v>335</v>
      </c>
      <c r="W590" s="25" t="s">
        <v>333</v>
      </c>
      <c r="X590" s="25" t="s">
        <v>332</v>
      </c>
      <c r="Y590" s="25" t="s">
        <v>333</v>
      </c>
      <c r="Z590" s="25" t="s">
        <v>333</v>
      </c>
      <c r="AA590" s="25" t="s">
        <v>332</v>
      </c>
      <c r="AB590" s="25" t="s">
        <v>119</v>
      </c>
      <c r="AC590" s="15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8">
        <v>1</v>
      </c>
      <c r="C591" s="14">
        <v>1</v>
      </c>
      <c r="D591" s="204">
        <v>0.13</v>
      </c>
      <c r="E591" s="204">
        <v>0.13</v>
      </c>
      <c r="F591" s="204">
        <v>0.14122806117970968</v>
      </c>
      <c r="G591" s="204">
        <v>0.13700000000000001</v>
      </c>
      <c r="H591" s="204">
        <v>0.13</v>
      </c>
      <c r="I591" s="204">
        <v>0.13</v>
      </c>
      <c r="J591" s="204">
        <v>0.12</v>
      </c>
      <c r="K591" s="204">
        <v>0.17</v>
      </c>
      <c r="L591" s="204">
        <v>0.16</v>
      </c>
      <c r="M591" s="204">
        <v>0.13</v>
      </c>
      <c r="N591" s="204">
        <v>0.15</v>
      </c>
      <c r="O591" s="205">
        <v>0.26</v>
      </c>
      <c r="P591" s="204">
        <v>0.12</v>
      </c>
      <c r="Q591" s="204">
        <v>0.13807143025511387</v>
      </c>
      <c r="R591" s="204">
        <v>0.13400000000000001</v>
      </c>
      <c r="S591" s="204">
        <v>0.15</v>
      </c>
      <c r="T591" s="204">
        <v>0.16509200000000002</v>
      </c>
      <c r="U591" s="204">
        <v>0.14000000000000001</v>
      </c>
      <c r="V591" s="204">
        <v>0.13600000000000001</v>
      </c>
      <c r="W591" s="204">
        <v>0.127</v>
      </c>
      <c r="X591" s="204">
        <v>0.15</v>
      </c>
      <c r="Y591" s="204">
        <v>0.1583</v>
      </c>
      <c r="Z591" s="204">
        <v>0.14000000000000001</v>
      </c>
      <c r="AA591" s="204">
        <v>0.16300000000000001</v>
      </c>
      <c r="AB591" s="204">
        <v>0.13900000000000001</v>
      </c>
      <c r="AC591" s="207"/>
      <c r="AD591" s="208"/>
      <c r="AE591" s="208"/>
      <c r="AF591" s="208"/>
      <c r="AG591" s="208"/>
      <c r="AH591" s="208"/>
      <c r="AI591" s="208"/>
      <c r="AJ591" s="208"/>
      <c r="AK591" s="208"/>
      <c r="AL591" s="208"/>
      <c r="AM591" s="208"/>
      <c r="AN591" s="208"/>
      <c r="AO591" s="208"/>
      <c r="AP591" s="208"/>
      <c r="AQ591" s="208"/>
      <c r="AR591" s="208"/>
      <c r="AS591" s="208"/>
      <c r="AT591" s="208"/>
      <c r="AU591" s="208"/>
      <c r="AV591" s="208"/>
      <c r="AW591" s="208"/>
      <c r="AX591" s="208"/>
      <c r="AY591" s="208"/>
      <c r="AZ591" s="208"/>
      <c r="BA591" s="208"/>
      <c r="BB591" s="208"/>
      <c r="BC591" s="208"/>
      <c r="BD591" s="208"/>
      <c r="BE591" s="208"/>
      <c r="BF591" s="208"/>
      <c r="BG591" s="208"/>
      <c r="BH591" s="208"/>
      <c r="BI591" s="208"/>
      <c r="BJ591" s="208"/>
      <c r="BK591" s="208"/>
      <c r="BL591" s="208"/>
      <c r="BM591" s="209">
        <v>1</v>
      </c>
    </row>
    <row r="592" spans="1:65">
      <c r="A592" s="29"/>
      <c r="B592" s="19">
        <v>1</v>
      </c>
      <c r="C592" s="9">
        <v>2</v>
      </c>
      <c r="D592" s="23">
        <v>0.13</v>
      </c>
      <c r="E592" s="23">
        <v>0.13</v>
      </c>
      <c r="F592" s="23">
        <v>0.13357560193490789</v>
      </c>
      <c r="G592" s="23">
        <v>0.14399999999999999</v>
      </c>
      <c r="H592" s="23">
        <v>0.13</v>
      </c>
      <c r="I592" s="23">
        <v>0.13</v>
      </c>
      <c r="J592" s="23">
        <v>0.13</v>
      </c>
      <c r="K592" s="23">
        <v>0.17</v>
      </c>
      <c r="L592" s="23">
        <v>0.16</v>
      </c>
      <c r="M592" s="23">
        <v>0.14000000000000001</v>
      </c>
      <c r="N592" s="23">
        <v>0.15</v>
      </c>
      <c r="O592" s="211">
        <v>0.26400000000000001</v>
      </c>
      <c r="P592" s="23">
        <v>0.12</v>
      </c>
      <c r="Q592" s="23">
        <v>0.14246726138558582</v>
      </c>
      <c r="R592" s="23">
        <v>0.127</v>
      </c>
      <c r="S592" s="23">
        <v>0.14000000000000001</v>
      </c>
      <c r="T592" s="23">
        <v>0.16782600000000003</v>
      </c>
      <c r="U592" s="23">
        <v>0.15</v>
      </c>
      <c r="V592" s="212">
        <v>0.11800000000000001</v>
      </c>
      <c r="W592" s="23">
        <v>0.121</v>
      </c>
      <c r="X592" s="23">
        <v>0.16</v>
      </c>
      <c r="Y592" s="23">
        <v>0.158</v>
      </c>
      <c r="Z592" s="23">
        <v>0.14000000000000001</v>
      </c>
      <c r="AA592" s="23">
        <v>0.161</v>
      </c>
      <c r="AB592" s="23">
        <v>0.14299999999999999</v>
      </c>
      <c r="AC592" s="207"/>
      <c r="AD592" s="208"/>
      <c r="AE592" s="208"/>
      <c r="AF592" s="208"/>
      <c r="AG592" s="208"/>
      <c r="AH592" s="208"/>
      <c r="AI592" s="208"/>
      <c r="AJ592" s="208"/>
      <c r="AK592" s="208"/>
      <c r="AL592" s="208"/>
      <c r="AM592" s="208"/>
      <c r="AN592" s="208"/>
      <c r="AO592" s="208"/>
      <c r="AP592" s="208"/>
      <c r="AQ592" s="208"/>
      <c r="AR592" s="208"/>
      <c r="AS592" s="208"/>
      <c r="AT592" s="208"/>
      <c r="AU592" s="208"/>
      <c r="AV592" s="208"/>
      <c r="AW592" s="208"/>
      <c r="AX592" s="208"/>
      <c r="AY592" s="208"/>
      <c r="AZ592" s="208"/>
      <c r="BA592" s="208"/>
      <c r="BB592" s="208"/>
      <c r="BC592" s="208"/>
      <c r="BD592" s="208"/>
      <c r="BE592" s="208"/>
      <c r="BF592" s="208"/>
      <c r="BG592" s="208"/>
      <c r="BH592" s="208"/>
      <c r="BI592" s="208"/>
      <c r="BJ592" s="208"/>
      <c r="BK592" s="208"/>
      <c r="BL592" s="208"/>
      <c r="BM592" s="209">
        <v>20</v>
      </c>
    </row>
    <row r="593" spans="1:65">
      <c r="A593" s="29"/>
      <c r="B593" s="19">
        <v>1</v>
      </c>
      <c r="C593" s="9">
        <v>3</v>
      </c>
      <c r="D593" s="23">
        <v>0.13</v>
      </c>
      <c r="E593" s="23">
        <v>0.13</v>
      </c>
      <c r="F593" s="23">
        <v>0.13417335240198647</v>
      </c>
      <c r="G593" s="23">
        <v>0.13800000000000001</v>
      </c>
      <c r="H593" s="23">
        <v>0.14000000000000001</v>
      </c>
      <c r="I593" s="23">
        <v>0.13</v>
      </c>
      <c r="J593" s="23">
        <v>0.13</v>
      </c>
      <c r="K593" s="23">
        <v>0.17</v>
      </c>
      <c r="L593" s="23">
        <v>0.16</v>
      </c>
      <c r="M593" s="23">
        <v>0.14000000000000001</v>
      </c>
      <c r="N593" s="23">
        <v>0.16</v>
      </c>
      <c r="O593" s="211">
        <v>0.25800000000000001</v>
      </c>
      <c r="P593" s="23">
        <v>0.12</v>
      </c>
      <c r="Q593" s="23">
        <v>0.13618804681603955</v>
      </c>
      <c r="R593" s="23">
        <v>0.129</v>
      </c>
      <c r="S593" s="23">
        <v>0.14000000000000001</v>
      </c>
      <c r="T593" s="23">
        <v>0.162744</v>
      </c>
      <c r="U593" s="23">
        <v>0.14000000000000001</v>
      </c>
      <c r="V593" s="23">
        <v>0.151</v>
      </c>
      <c r="W593" s="23">
        <v>0.129</v>
      </c>
      <c r="X593" s="23">
        <v>0.15</v>
      </c>
      <c r="Y593" s="23">
        <v>0.16390000000000002</v>
      </c>
      <c r="Z593" s="23">
        <v>0.14000000000000001</v>
      </c>
      <c r="AA593" s="23">
        <v>0.17100000000000001</v>
      </c>
      <c r="AB593" s="23">
        <v>0.14199999999999999</v>
      </c>
      <c r="AC593" s="207"/>
      <c r="AD593" s="208"/>
      <c r="AE593" s="208"/>
      <c r="AF593" s="208"/>
      <c r="AG593" s="208"/>
      <c r="AH593" s="208"/>
      <c r="AI593" s="208"/>
      <c r="AJ593" s="208"/>
      <c r="AK593" s="208"/>
      <c r="AL593" s="208"/>
      <c r="AM593" s="208"/>
      <c r="AN593" s="208"/>
      <c r="AO593" s="208"/>
      <c r="AP593" s="208"/>
      <c r="AQ593" s="208"/>
      <c r="AR593" s="208"/>
      <c r="AS593" s="208"/>
      <c r="AT593" s="208"/>
      <c r="AU593" s="208"/>
      <c r="AV593" s="208"/>
      <c r="AW593" s="208"/>
      <c r="AX593" s="208"/>
      <c r="AY593" s="208"/>
      <c r="AZ593" s="208"/>
      <c r="BA593" s="208"/>
      <c r="BB593" s="208"/>
      <c r="BC593" s="208"/>
      <c r="BD593" s="208"/>
      <c r="BE593" s="208"/>
      <c r="BF593" s="208"/>
      <c r="BG593" s="208"/>
      <c r="BH593" s="208"/>
      <c r="BI593" s="208"/>
      <c r="BJ593" s="208"/>
      <c r="BK593" s="208"/>
      <c r="BL593" s="208"/>
      <c r="BM593" s="209">
        <v>16</v>
      </c>
    </row>
    <row r="594" spans="1:65">
      <c r="A594" s="29"/>
      <c r="B594" s="19">
        <v>1</v>
      </c>
      <c r="C594" s="9">
        <v>4</v>
      </c>
      <c r="D594" s="23">
        <v>0.13</v>
      </c>
      <c r="E594" s="23">
        <v>0.13</v>
      </c>
      <c r="F594" s="23">
        <v>0.13444488313744926</v>
      </c>
      <c r="G594" s="23">
        <v>0.13200000000000001</v>
      </c>
      <c r="H594" s="23">
        <v>0.13</v>
      </c>
      <c r="I594" s="23">
        <v>0.13</v>
      </c>
      <c r="J594" s="23">
        <v>0.12</v>
      </c>
      <c r="K594" s="23">
        <v>0.17</v>
      </c>
      <c r="L594" s="23">
        <v>0.16</v>
      </c>
      <c r="M594" s="23">
        <v>0.13</v>
      </c>
      <c r="N594" s="23">
        <v>0.16</v>
      </c>
      <c r="O594" s="211">
        <v>0.24</v>
      </c>
      <c r="P594" s="23">
        <v>0.11</v>
      </c>
      <c r="Q594" s="23">
        <v>0.14008794897149379</v>
      </c>
      <c r="R594" s="23">
        <v>0.13400000000000001</v>
      </c>
      <c r="S594" s="23">
        <v>0.14000000000000001</v>
      </c>
      <c r="T594" s="23">
        <v>0.16605149999999999</v>
      </c>
      <c r="U594" s="23">
        <v>0.14000000000000001</v>
      </c>
      <c r="V594" s="23">
        <v>0.14300000000000002</v>
      </c>
      <c r="W594" s="23">
        <v>0.129</v>
      </c>
      <c r="X594" s="23">
        <v>0.15</v>
      </c>
      <c r="Y594" s="23">
        <v>0.16490000000000002</v>
      </c>
      <c r="Z594" s="23">
        <v>0.14000000000000001</v>
      </c>
      <c r="AA594" s="23">
        <v>0.16300000000000001</v>
      </c>
      <c r="AB594" s="23">
        <v>0.14199999999999999</v>
      </c>
      <c r="AC594" s="207"/>
      <c r="AD594" s="208"/>
      <c r="AE594" s="208"/>
      <c r="AF594" s="208"/>
      <c r="AG594" s="208"/>
      <c r="AH594" s="208"/>
      <c r="AI594" s="208"/>
      <c r="AJ594" s="208"/>
      <c r="AK594" s="208"/>
      <c r="AL594" s="208"/>
      <c r="AM594" s="208"/>
      <c r="AN594" s="208"/>
      <c r="AO594" s="208"/>
      <c r="AP594" s="208"/>
      <c r="AQ594" s="208"/>
      <c r="AR594" s="208"/>
      <c r="AS594" s="208"/>
      <c r="AT594" s="208"/>
      <c r="AU594" s="208"/>
      <c r="AV594" s="208"/>
      <c r="AW594" s="208"/>
      <c r="AX594" s="208"/>
      <c r="AY594" s="208"/>
      <c r="AZ594" s="208"/>
      <c r="BA594" s="208"/>
      <c r="BB594" s="208"/>
      <c r="BC594" s="208"/>
      <c r="BD594" s="208"/>
      <c r="BE594" s="208"/>
      <c r="BF594" s="208"/>
      <c r="BG594" s="208"/>
      <c r="BH594" s="208"/>
      <c r="BI594" s="208"/>
      <c r="BJ594" s="208"/>
      <c r="BK594" s="208"/>
      <c r="BL594" s="208"/>
      <c r="BM594" s="209">
        <v>0.14196879833931086</v>
      </c>
    </row>
    <row r="595" spans="1:65">
      <c r="A595" s="29"/>
      <c r="B595" s="19">
        <v>1</v>
      </c>
      <c r="C595" s="9">
        <v>5</v>
      </c>
      <c r="D595" s="23">
        <v>0.13</v>
      </c>
      <c r="E595" s="23">
        <v>0.13</v>
      </c>
      <c r="F595" s="23">
        <v>0.13948299903886818</v>
      </c>
      <c r="G595" s="23">
        <v>0.14199999999999999</v>
      </c>
      <c r="H595" s="23">
        <v>0.13</v>
      </c>
      <c r="I595" s="23">
        <v>0.13</v>
      </c>
      <c r="J595" s="23">
        <v>0.13</v>
      </c>
      <c r="K595" s="23">
        <v>0.17</v>
      </c>
      <c r="L595" s="23">
        <v>0.16</v>
      </c>
      <c r="M595" s="23">
        <v>0.14000000000000001</v>
      </c>
      <c r="N595" s="23">
        <v>0.15</v>
      </c>
      <c r="O595" s="211">
        <v>0.26400000000000001</v>
      </c>
      <c r="P595" s="23">
        <v>0.11</v>
      </c>
      <c r="Q595" s="23">
        <v>0.13964766104722826</v>
      </c>
      <c r="R595" s="23">
        <v>0.13600000000000001</v>
      </c>
      <c r="S595" s="23">
        <v>0.14000000000000001</v>
      </c>
      <c r="T595" s="23">
        <v>0.162908</v>
      </c>
      <c r="U595" s="23">
        <v>0.14000000000000001</v>
      </c>
      <c r="V595" s="23">
        <v>0.14599999999999999</v>
      </c>
      <c r="W595" s="23">
        <v>0.11399999999999999</v>
      </c>
      <c r="X595" s="23">
        <v>0.15</v>
      </c>
      <c r="Y595" s="23">
        <v>0.16850000000000001</v>
      </c>
      <c r="Z595" s="23">
        <v>0.14000000000000001</v>
      </c>
      <c r="AA595" s="23">
        <v>0.16</v>
      </c>
      <c r="AB595" s="23">
        <v>0.13700000000000001</v>
      </c>
      <c r="AC595" s="207"/>
      <c r="AD595" s="208"/>
      <c r="AE595" s="208"/>
      <c r="AF595" s="208"/>
      <c r="AG595" s="208"/>
      <c r="AH595" s="208"/>
      <c r="AI595" s="208"/>
      <c r="AJ595" s="208"/>
      <c r="AK595" s="208"/>
      <c r="AL595" s="208"/>
      <c r="AM595" s="208"/>
      <c r="AN595" s="208"/>
      <c r="AO595" s="208"/>
      <c r="AP595" s="208"/>
      <c r="AQ595" s="208"/>
      <c r="AR595" s="208"/>
      <c r="AS595" s="208"/>
      <c r="AT595" s="208"/>
      <c r="AU595" s="208"/>
      <c r="AV595" s="208"/>
      <c r="AW595" s="208"/>
      <c r="AX595" s="208"/>
      <c r="AY595" s="208"/>
      <c r="AZ595" s="208"/>
      <c r="BA595" s="208"/>
      <c r="BB595" s="208"/>
      <c r="BC595" s="208"/>
      <c r="BD595" s="208"/>
      <c r="BE595" s="208"/>
      <c r="BF595" s="208"/>
      <c r="BG595" s="208"/>
      <c r="BH595" s="208"/>
      <c r="BI595" s="208"/>
      <c r="BJ595" s="208"/>
      <c r="BK595" s="208"/>
      <c r="BL595" s="208"/>
      <c r="BM595" s="209">
        <v>97</v>
      </c>
    </row>
    <row r="596" spans="1:65">
      <c r="A596" s="29"/>
      <c r="B596" s="19">
        <v>1</v>
      </c>
      <c r="C596" s="9">
        <v>6</v>
      </c>
      <c r="D596" s="23">
        <v>0.13</v>
      </c>
      <c r="E596" s="23">
        <v>0.13</v>
      </c>
      <c r="F596" s="23">
        <v>0.13955785720464745</v>
      </c>
      <c r="G596" s="23">
        <v>0.13500000000000001</v>
      </c>
      <c r="H596" s="23">
        <v>0.13</v>
      </c>
      <c r="I596" s="23">
        <v>0.13</v>
      </c>
      <c r="J596" s="23">
        <v>0.13</v>
      </c>
      <c r="K596" s="23">
        <v>0.18</v>
      </c>
      <c r="L596" s="23">
        <v>0.16</v>
      </c>
      <c r="M596" s="23">
        <v>0.14000000000000001</v>
      </c>
      <c r="N596" s="23">
        <v>0.16</v>
      </c>
      <c r="O596" s="211">
        <v>0.25</v>
      </c>
      <c r="P596" s="23">
        <v>0.11</v>
      </c>
      <c r="Q596" s="23">
        <v>0.14202935748772774</v>
      </c>
      <c r="R596" s="23">
        <v>0.13700000000000001</v>
      </c>
      <c r="S596" s="23">
        <v>0.14000000000000001</v>
      </c>
      <c r="T596" s="23">
        <v>0.16583100000000001</v>
      </c>
      <c r="U596" s="23">
        <v>0.15</v>
      </c>
      <c r="V596" s="23">
        <v>0.14200000000000002</v>
      </c>
      <c r="W596" s="23">
        <v>0.11899999999999998</v>
      </c>
      <c r="X596" s="23">
        <v>0.15</v>
      </c>
      <c r="Y596" s="23">
        <v>0.15889999999999999</v>
      </c>
      <c r="Z596" s="23">
        <v>0.14000000000000001</v>
      </c>
      <c r="AA596" s="23">
        <v>0.157</v>
      </c>
      <c r="AB596" s="23">
        <v>0.13600000000000001</v>
      </c>
      <c r="AC596" s="207"/>
      <c r="AD596" s="208"/>
      <c r="AE596" s="208"/>
      <c r="AF596" s="208"/>
      <c r="AG596" s="208"/>
      <c r="AH596" s="208"/>
      <c r="AI596" s="208"/>
      <c r="AJ596" s="208"/>
      <c r="AK596" s="208"/>
      <c r="AL596" s="208"/>
      <c r="AM596" s="208"/>
      <c r="AN596" s="208"/>
      <c r="AO596" s="208"/>
      <c r="AP596" s="208"/>
      <c r="AQ596" s="208"/>
      <c r="AR596" s="208"/>
      <c r="AS596" s="208"/>
      <c r="AT596" s="208"/>
      <c r="AU596" s="208"/>
      <c r="AV596" s="208"/>
      <c r="AW596" s="208"/>
      <c r="AX596" s="208"/>
      <c r="AY596" s="208"/>
      <c r="AZ596" s="208"/>
      <c r="BA596" s="208"/>
      <c r="BB596" s="208"/>
      <c r="BC596" s="208"/>
      <c r="BD596" s="208"/>
      <c r="BE596" s="208"/>
      <c r="BF596" s="208"/>
      <c r="BG596" s="208"/>
      <c r="BH596" s="208"/>
      <c r="BI596" s="208"/>
      <c r="BJ596" s="208"/>
      <c r="BK596" s="208"/>
      <c r="BL596" s="208"/>
      <c r="BM596" s="56"/>
    </row>
    <row r="597" spans="1:65">
      <c r="A597" s="29"/>
      <c r="B597" s="20" t="s">
        <v>271</v>
      </c>
      <c r="C597" s="12"/>
      <c r="D597" s="213">
        <v>0.13</v>
      </c>
      <c r="E597" s="213">
        <v>0.13</v>
      </c>
      <c r="F597" s="213">
        <v>0.1370771258162615</v>
      </c>
      <c r="G597" s="213">
        <v>0.13800000000000001</v>
      </c>
      <c r="H597" s="213">
        <v>0.13166666666666668</v>
      </c>
      <c r="I597" s="213">
        <v>0.13</v>
      </c>
      <c r="J597" s="213">
        <v>0.12666666666666668</v>
      </c>
      <c r="K597" s="213">
        <v>0.17166666666666666</v>
      </c>
      <c r="L597" s="213">
        <v>0.16</v>
      </c>
      <c r="M597" s="213">
        <v>0.13666666666666669</v>
      </c>
      <c r="N597" s="213">
        <v>0.155</v>
      </c>
      <c r="O597" s="213">
        <v>0.25600000000000001</v>
      </c>
      <c r="P597" s="213">
        <v>0.11499999999999999</v>
      </c>
      <c r="Q597" s="213">
        <v>0.13974861766053151</v>
      </c>
      <c r="R597" s="213">
        <v>0.13283333333333333</v>
      </c>
      <c r="S597" s="213">
        <v>0.14166666666666669</v>
      </c>
      <c r="T597" s="213">
        <v>0.1650754166666667</v>
      </c>
      <c r="U597" s="213">
        <v>0.14333333333333334</v>
      </c>
      <c r="V597" s="213">
        <v>0.13933333333333334</v>
      </c>
      <c r="W597" s="213">
        <v>0.12316666666666666</v>
      </c>
      <c r="X597" s="213">
        <v>0.15166666666666667</v>
      </c>
      <c r="Y597" s="213">
        <v>0.16208333333333336</v>
      </c>
      <c r="Z597" s="213">
        <v>0.14000000000000001</v>
      </c>
      <c r="AA597" s="213">
        <v>0.16250000000000001</v>
      </c>
      <c r="AB597" s="213">
        <v>0.13983333333333334</v>
      </c>
      <c r="AC597" s="207"/>
      <c r="AD597" s="208"/>
      <c r="AE597" s="208"/>
      <c r="AF597" s="208"/>
      <c r="AG597" s="208"/>
      <c r="AH597" s="208"/>
      <c r="AI597" s="208"/>
      <c r="AJ597" s="208"/>
      <c r="AK597" s="208"/>
      <c r="AL597" s="208"/>
      <c r="AM597" s="208"/>
      <c r="AN597" s="208"/>
      <c r="AO597" s="208"/>
      <c r="AP597" s="208"/>
      <c r="AQ597" s="208"/>
      <c r="AR597" s="208"/>
      <c r="AS597" s="208"/>
      <c r="AT597" s="208"/>
      <c r="AU597" s="208"/>
      <c r="AV597" s="208"/>
      <c r="AW597" s="208"/>
      <c r="AX597" s="208"/>
      <c r="AY597" s="208"/>
      <c r="AZ597" s="208"/>
      <c r="BA597" s="208"/>
      <c r="BB597" s="208"/>
      <c r="BC597" s="208"/>
      <c r="BD597" s="208"/>
      <c r="BE597" s="208"/>
      <c r="BF597" s="208"/>
      <c r="BG597" s="208"/>
      <c r="BH597" s="208"/>
      <c r="BI597" s="208"/>
      <c r="BJ597" s="208"/>
      <c r="BK597" s="208"/>
      <c r="BL597" s="208"/>
      <c r="BM597" s="56"/>
    </row>
    <row r="598" spans="1:65">
      <c r="A598" s="29"/>
      <c r="B598" s="3" t="s">
        <v>272</v>
      </c>
      <c r="C598" s="28"/>
      <c r="D598" s="23">
        <v>0.13</v>
      </c>
      <c r="E598" s="23">
        <v>0.13</v>
      </c>
      <c r="F598" s="23">
        <v>0.13696394108815874</v>
      </c>
      <c r="G598" s="23">
        <v>0.13750000000000001</v>
      </c>
      <c r="H598" s="23">
        <v>0.13</v>
      </c>
      <c r="I598" s="23">
        <v>0.13</v>
      </c>
      <c r="J598" s="23">
        <v>0.13</v>
      </c>
      <c r="K598" s="23">
        <v>0.17</v>
      </c>
      <c r="L598" s="23">
        <v>0.16</v>
      </c>
      <c r="M598" s="23">
        <v>0.14000000000000001</v>
      </c>
      <c r="N598" s="23">
        <v>0.155</v>
      </c>
      <c r="O598" s="23">
        <v>0.25900000000000001</v>
      </c>
      <c r="P598" s="23">
        <v>0.11499999999999999</v>
      </c>
      <c r="Q598" s="23">
        <v>0.13986780500936102</v>
      </c>
      <c r="R598" s="23">
        <v>0.13400000000000001</v>
      </c>
      <c r="S598" s="23">
        <v>0.14000000000000001</v>
      </c>
      <c r="T598" s="23">
        <v>0.16546150000000001</v>
      </c>
      <c r="U598" s="23">
        <v>0.14000000000000001</v>
      </c>
      <c r="V598" s="23">
        <v>0.14250000000000002</v>
      </c>
      <c r="W598" s="23">
        <v>0.124</v>
      </c>
      <c r="X598" s="23">
        <v>0.15</v>
      </c>
      <c r="Y598" s="23">
        <v>0.16139999999999999</v>
      </c>
      <c r="Z598" s="23">
        <v>0.14000000000000001</v>
      </c>
      <c r="AA598" s="23">
        <v>0.16200000000000001</v>
      </c>
      <c r="AB598" s="23">
        <v>0.14050000000000001</v>
      </c>
      <c r="AC598" s="207"/>
      <c r="AD598" s="208"/>
      <c r="AE598" s="208"/>
      <c r="AF598" s="208"/>
      <c r="AG598" s="208"/>
      <c r="AH598" s="208"/>
      <c r="AI598" s="208"/>
      <c r="AJ598" s="208"/>
      <c r="AK598" s="208"/>
      <c r="AL598" s="208"/>
      <c r="AM598" s="208"/>
      <c r="AN598" s="208"/>
      <c r="AO598" s="208"/>
      <c r="AP598" s="208"/>
      <c r="AQ598" s="208"/>
      <c r="AR598" s="208"/>
      <c r="AS598" s="208"/>
      <c r="AT598" s="208"/>
      <c r="AU598" s="208"/>
      <c r="AV598" s="208"/>
      <c r="AW598" s="208"/>
      <c r="AX598" s="208"/>
      <c r="AY598" s="208"/>
      <c r="AZ598" s="208"/>
      <c r="BA598" s="208"/>
      <c r="BB598" s="208"/>
      <c r="BC598" s="208"/>
      <c r="BD598" s="208"/>
      <c r="BE598" s="208"/>
      <c r="BF598" s="208"/>
      <c r="BG598" s="208"/>
      <c r="BH598" s="208"/>
      <c r="BI598" s="208"/>
      <c r="BJ598" s="208"/>
      <c r="BK598" s="208"/>
      <c r="BL598" s="208"/>
      <c r="BM598" s="56"/>
    </row>
    <row r="599" spans="1:65">
      <c r="A599" s="29"/>
      <c r="B599" s="3" t="s">
        <v>273</v>
      </c>
      <c r="C599" s="28"/>
      <c r="D599" s="23">
        <v>0</v>
      </c>
      <c r="E599" s="23">
        <v>0</v>
      </c>
      <c r="F599" s="23">
        <v>3.3702756453858358E-3</v>
      </c>
      <c r="G599" s="23">
        <v>4.4271887242357229E-3</v>
      </c>
      <c r="H599" s="23">
        <v>4.0824829046386341E-3</v>
      </c>
      <c r="I599" s="23">
        <v>0</v>
      </c>
      <c r="J599" s="23">
        <v>5.1639777949432277E-3</v>
      </c>
      <c r="K599" s="23">
        <v>4.0824829046386219E-3</v>
      </c>
      <c r="L599" s="23">
        <v>0</v>
      </c>
      <c r="M599" s="23">
        <v>5.1639777949432277E-3</v>
      </c>
      <c r="N599" s="23">
        <v>5.4772255750516656E-3</v>
      </c>
      <c r="O599" s="23">
        <v>9.3808315196468681E-3</v>
      </c>
      <c r="P599" s="23">
        <v>5.4772255750516587E-3</v>
      </c>
      <c r="Q599" s="23">
        <v>2.3752371743067302E-3</v>
      </c>
      <c r="R599" s="23">
        <v>3.9707262140151007E-3</v>
      </c>
      <c r="S599" s="23">
        <v>4.0824829046386228E-3</v>
      </c>
      <c r="T599" s="23">
        <v>1.9607563442882703E-3</v>
      </c>
      <c r="U599" s="23">
        <v>5.163977794943213E-3</v>
      </c>
      <c r="V599" s="23">
        <v>1.1552777443829971E-2</v>
      </c>
      <c r="W599" s="23">
        <v>6.1454590281497081E-3</v>
      </c>
      <c r="X599" s="23">
        <v>4.0824829046386341E-3</v>
      </c>
      <c r="Y599" s="23">
        <v>4.3250048169530117E-3</v>
      </c>
      <c r="Z599" s="23">
        <v>0</v>
      </c>
      <c r="AA599" s="23">
        <v>4.7222875812470422E-3</v>
      </c>
      <c r="AB599" s="23">
        <v>2.9268868558020135E-3</v>
      </c>
      <c r="AC599" s="207"/>
      <c r="AD599" s="208"/>
      <c r="AE599" s="208"/>
      <c r="AF599" s="208"/>
      <c r="AG599" s="208"/>
      <c r="AH599" s="208"/>
      <c r="AI599" s="208"/>
      <c r="AJ599" s="208"/>
      <c r="AK599" s="208"/>
      <c r="AL599" s="208"/>
      <c r="AM599" s="208"/>
      <c r="AN599" s="208"/>
      <c r="AO599" s="208"/>
      <c r="AP599" s="208"/>
      <c r="AQ599" s="208"/>
      <c r="AR599" s="208"/>
      <c r="AS599" s="208"/>
      <c r="AT599" s="208"/>
      <c r="AU599" s="208"/>
      <c r="AV599" s="208"/>
      <c r="AW599" s="208"/>
      <c r="AX599" s="208"/>
      <c r="AY599" s="208"/>
      <c r="AZ599" s="208"/>
      <c r="BA599" s="208"/>
      <c r="BB599" s="208"/>
      <c r="BC599" s="208"/>
      <c r="BD599" s="208"/>
      <c r="BE599" s="208"/>
      <c r="BF599" s="208"/>
      <c r="BG599" s="208"/>
      <c r="BH599" s="208"/>
      <c r="BI599" s="208"/>
      <c r="BJ599" s="208"/>
      <c r="BK599" s="208"/>
      <c r="BL599" s="208"/>
      <c r="BM599" s="56"/>
    </row>
    <row r="600" spans="1:65">
      <c r="A600" s="29"/>
      <c r="B600" s="3" t="s">
        <v>87</v>
      </c>
      <c r="C600" s="28"/>
      <c r="D600" s="13">
        <v>0</v>
      </c>
      <c r="E600" s="13">
        <v>0</v>
      </c>
      <c r="F600" s="13">
        <v>2.4586710768238321E-2</v>
      </c>
      <c r="G600" s="13">
        <v>3.2081077711853062E-2</v>
      </c>
      <c r="H600" s="13">
        <v>3.100619927573646E-2</v>
      </c>
      <c r="I600" s="13">
        <v>0</v>
      </c>
      <c r="J600" s="13">
        <v>4.0768245749551797E-2</v>
      </c>
      <c r="K600" s="13">
        <v>2.3781453813428867E-2</v>
      </c>
      <c r="L600" s="13">
        <v>0</v>
      </c>
      <c r="M600" s="13">
        <v>3.7785203377633365E-2</v>
      </c>
      <c r="N600" s="13">
        <v>3.5336939193881714E-2</v>
      </c>
      <c r="O600" s="13">
        <v>3.6643873123620579E-2</v>
      </c>
      <c r="P600" s="13">
        <v>4.7628048478710078E-2</v>
      </c>
      <c r="Q600" s="13">
        <v>1.6996498527638432E-2</v>
      </c>
      <c r="R600" s="13">
        <v>2.9892543643777421E-2</v>
      </c>
      <c r="S600" s="13">
        <v>2.881752638568439E-2</v>
      </c>
      <c r="T600" s="13">
        <v>1.1877942723885921E-2</v>
      </c>
      <c r="U600" s="13">
        <v>3.6027752057743348E-2</v>
      </c>
      <c r="V600" s="13">
        <v>8.2914670649497396E-2</v>
      </c>
      <c r="W600" s="13">
        <v>4.9895472488360286E-2</v>
      </c>
      <c r="X600" s="13">
        <v>2.6917469700914069E-2</v>
      </c>
      <c r="Y600" s="13">
        <v>2.6683834346239655E-2</v>
      </c>
      <c r="Z600" s="13">
        <v>0</v>
      </c>
      <c r="AA600" s="13">
        <v>2.9060231269212568E-2</v>
      </c>
      <c r="AB600" s="13">
        <v>2.0931252842445864E-2</v>
      </c>
      <c r="AC600" s="15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3" t="s">
        <v>274</v>
      </c>
      <c r="C601" s="28"/>
      <c r="D601" s="13">
        <v>-8.4305836770590781E-2</v>
      </c>
      <c r="E601" s="13">
        <v>-8.4305836770590781E-2</v>
      </c>
      <c r="F601" s="13">
        <v>-3.4455969059892233E-2</v>
      </c>
      <c r="G601" s="13">
        <v>-2.7955426725703947E-2</v>
      </c>
      <c r="H601" s="13">
        <v>-7.2566168011239274E-2</v>
      </c>
      <c r="I601" s="13">
        <v>-8.4305836770590781E-2</v>
      </c>
      <c r="J601" s="13">
        <v>-0.10778517428929357</v>
      </c>
      <c r="K601" s="13">
        <v>0.20918588221319423</v>
      </c>
      <c r="L601" s="13">
        <v>0.12700820089773446</v>
      </c>
      <c r="M601" s="13">
        <v>-3.7347161733185086E-2</v>
      </c>
      <c r="N601" s="13">
        <v>9.178919461968027E-2</v>
      </c>
      <c r="O601" s="13">
        <v>0.80321312143637513</v>
      </c>
      <c r="P601" s="13">
        <v>-0.18996285560475346</v>
      </c>
      <c r="Q601" s="13">
        <v>-1.5638511452868986E-2</v>
      </c>
      <c r="R601" s="13">
        <v>-6.434839987969343E-2</v>
      </c>
      <c r="S601" s="13">
        <v>-2.1281554551307869E-3</v>
      </c>
      <c r="T601" s="13">
        <v>0.16275842718714939</v>
      </c>
      <c r="U601" s="13">
        <v>9.6115133042204981E-3</v>
      </c>
      <c r="V601" s="13">
        <v>-1.8563691718222919E-2</v>
      </c>
      <c r="W601" s="13">
        <v>-0.13243847868393155</v>
      </c>
      <c r="X601" s="13">
        <v>6.8309857100977478E-2</v>
      </c>
      <c r="Y601" s="13">
        <v>0.1416827868469237</v>
      </c>
      <c r="Z601" s="13">
        <v>-1.3867824214482294E-2</v>
      </c>
      <c r="AA601" s="13">
        <v>0.14461770403676155</v>
      </c>
      <c r="AB601" s="13">
        <v>-1.5041791090417478E-2</v>
      </c>
      <c r="AC601" s="15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45" t="s">
        <v>275</v>
      </c>
      <c r="C602" s="46"/>
      <c r="D602" s="44">
        <v>0.67</v>
      </c>
      <c r="E602" s="44">
        <v>0.67</v>
      </c>
      <c r="F602" s="44">
        <v>0.18</v>
      </c>
      <c r="G602" s="44">
        <v>0.12</v>
      </c>
      <c r="H602" s="44">
        <v>0.56000000000000005</v>
      </c>
      <c r="I602" s="44">
        <v>0.67</v>
      </c>
      <c r="J602" s="44">
        <v>0.9</v>
      </c>
      <c r="K602" s="44">
        <v>2.21</v>
      </c>
      <c r="L602" s="44">
        <v>1.4</v>
      </c>
      <c r="M602" s="44">
        <v>0.21</v>
      </c>
      <c r="N602" s="44">
        <v>1.05</v>
      </c>
      <c r="O602" s="44">
        <v>8.0399999999999991</v>
      </c>
      <c r="P602" s="44">
        <v>1.71</v>
      </c>
      <c r="Q602" s="44">
        <v>0</v>
      </c>
      <c r="R602" s="44">
        <v>0.48</v>
      </c>
      <c r="S602" s="44">
        <v>0.13</v>
      </c>
      <c r="T602" s="44">
        <v>1.75</v>
      </c>
      <c r="U602" s="44">
        <v>0.25</v>
      </c>
      <c r="V602" s="44">
        <v>0.03</v>
      </c>
      <c r="W602" s="44">
        <v>1.1499999999999999</v>
      </c>
      <c r="X602" s="44">
        <v>0.82</v>
      </c>
      <c r="Y602" s="44">
        <v>1.54</v>
      </c>
      <c r="Z602" s="44">
        <v>0.02</v>
      </c>
      <c r="AA602" s="44">
        <v>1.57</v>
      </c>
      <c r="AB602" s="44">
        <v>0.01</v>
      </c>
      <c r="AC602" s="15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BM603" s="55"/>
    </row>
    <row r="604" spans="1:65" ht="15">
      <c r="B604" s="8" t="s">
        <v>665</v>
      </c>
      <c r="BM604" s="27" t="s">
        <v>67</v>
      </c>
    </row>
    <row r="605" spans="1:65" ht="15">
      <c r="A605" s="24" t="s">
        <v>29</v>
      </c>
      <c r="B605" s="18" t="s">
        <v>114</v>
      </c>
      <c r="C605" s="15" t="s">
        <v>115</v>
      </c>
      <c r="D605" s="16" t="s">
        <v>240</v>
      </c>
      <c r="E605" s="17" t="s">
        <v>240</v>
      </c>
      <c r="F605" s="17" t="s">
        <v>240</v>
      </c>
      <c r="G605" s="17" t="s">
        <v>240</v>
      </c>
      <c r="H605" s="17" t="s">
        <v>240</v>
      </c>
      <c r="I605" s="17" t="s">
        <v>240</v>
      </c>
      <c r="J605" s="17" t="s">
        <v>240</v>
      </c>
      <c r="K605" s="17" t="s">
        <v>240</v>
      </c>
      <c r="L605" s="17" t="s">
        <v>240</v>
      </c>
      <c r="M605" s="17" t="s">
        <v>240</v>
      </c>
      <c r="N605" s="17" t="s">
        <v>240</v>
      </c>
      <c r="O605" s="17" t="s">
        <v>240</v>
      </c>
      <c r="P605" s="17" t="s">
        <v>240</v>
      </c>
      <c r="Q605" s="17" t="s">
        <v>240</v>
      </c>
      <c r="R605" s="17" t="s">
        <v>240</v>
      </c>
      <c r="S605" s="17" t="s">
        <v>240</v>
      </c>
      <c r="T605" s="17" t="s">
        <v>240</v>
      </c>
      <c r="U605" s="15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241</v>
      </c>
      <c r="C606" s="9" t="s">
        <v>241</v>
      </c>
      <c r="D606" s="151" t="s">
        <v>243</v>
      </c>
      <c r="E606" s="152" t="s">
        <v>244</v>
      </c>
      <c r="F606" s="152" t="s">
        <v>245</v>
      </c>
      <c r="G606" s="152" t="s">
        <v>248</v>
      </c>
      <c r="H606" s="152" t="s">
        <v>249</v>
      </c>
      <c r="I606" s="152" t="s">
        <v>250</v>
      </c>
      <c r="J606" s="152" t="s">
        <v>251</v>
      </c>
      <c r="K606" s="152" t="s">
        <v>252</v>
      </c>
      <c r="L606" s="152" t="s">
        <v>253</v>
      </c>
      <c r="M606" s="152" t="s">
        <v>256</v>
      </c>
      <c r="N606" s="152" t="s">
        <v>257</v>
      </c>
      <c r="O606" s="152" t="s">
        <v>261</v>
      </c>
      <c r="P606" s="152" t="s">
        <v>279</v>
      </c>
      <c r="Q606" s="152" t="s">
        <v>308</v>
      </c>
      <c r="R606" s="152" t="s">
        <v>280</v>
      </c>
      <c r="S606" s="152" t="s">
        <v>263</v>
      </c>
      <c r="T606" s="152" t="s">
        <v>281</v>
      </c>
      <c r="U606" s="15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3</v>
      </c>
    </row>
    <row r="607" spans="1:65">
      <c r="A607" s="29"/>
      <c r="B607" s="19"/>
      <c r="C607" s="9"/>
      <c r="D607" s="10" t="s">
        <v>282</v>
      </c>
      <c r="E607" s="11" t="s">
        <v>285</v>
      </c>
      <c r="F607" s="11" t="s">
        <v>285</v>
      </c>
      <c r="G607" s="11" t="s">
        <v>284</v>
      </c>
      <c r="H607" s="11" t="s">
        <v>282</v>
      </c>
      <c r="I607" s="11" t="s">
        <v>282</v>
      </c>
      <c r="J607" s="11" t="s">
        <v>282</v>
      </c>
      <c r="K607" s="11" t="s">
        <v>282</v>
      </c>
      <c r="L607" s="11" t="s">
        <v>282</v>
      </c>
      <c r="M607" s="11" t="s">
        <v>285</v>
      </c>
      <c r="N607" s="11" t="s">
        <v>282</v>
      </c>
      <c r="O607" s="11" t="s">
        <v>285</v>
      </c>
      <c r="P607" s="11" t="s">
        <v>285</v>
      </c>
      <c r="Q607" s="11" t="s">
        <v>282</v>
      </c>
      <c r="R607" s="11" t="s">
        <v>282</v>
      </c>
      <c r="S607" s="11" t="s">
        <v>285</v>
      </c>
      <c r="T607" s="11" t="s">
        <v>285</v>
      </c>
      <c r="U607" s="15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9"/>
      <c r="C608" s="9"/>
      <c r="D608" s="25" t="s">
        <v>331</v>
      </c>
      <c r="E608" s="25" t="s">
        <v>331</v>
      </c>
      <c r="F608" s="25" t="s">
        <v>331</v>
      </c>
      <c r="G608" s="25" t="s">
        <v>333</v>
      </c>
      <c r="H608" s="25" t="s">
        <v>332</v>
      </c>
      <c r="I608" s="25" t="s">
        <v>332</v>
      </c>
      <c r="J608" s="25" t="s">
        <v>332</v>
      </c>
      <c r="K608" s="25" t="s">
        <v>332</v>
      </c>
      <c r="L608" s="25" t="s">
        <v>332</v>
      </c>
      <c r="M608" s="25" t="s">
        <v>333</v>
      </c>
      <c r="N608" s="25" t="s">
        <v>334</v>
      </c>
      <c r="O608" s="25" t="s">
        <v>334</v>
      </c>
      <c r="P608" s="25" t="s">
        <v>335</v>
      </c>
      <c r="Q608" s="25" t="s">
        <v>333</v>
      </c>
      <c r="R608" s="25" t="s">
        <v>332</v>
      </c>
      <c r="S608" s="25" t="s">
        <v>333</v>
      </c>
      <c r="T608" s="25" t="s">
        <v>332</v>
      </c>
      <c r="U608" s="15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8">
        <v>1</v>
      </c>
      <c r="C609" s="14">
        <v>1</v>
      </c>
      <c r="D609" s="21">
        <v>0.68</v>
      </c>
      <c r="E609" s="146">
        <v>1</v>
      </c>
      <c r="F609" s="21">
        <v>1.0618579161770085</v>
      </c>
      <c r="G609" s="146" t="s">
        <v>107</v>
      </c>
      <c r="H609" s="21">
        <v>0.56999999999999995</v>
      </c>
      <c r="I609" s="21">
        <v>0.72</v>
      </c>
      <c r="J609" s="21">
        <v>0.59</v>
      </c>
      <c r="K609" s="21">
        <v>0.79</v>
      </c>
      <c r="L609" s="21">
        <v>0.72</v>
      </c>
      <c r="M609" s="146">
        <v>1.2</v>
      </c>
      <c r="N609" s="146">
        <v>1.385419999751915</v>
      </c>
      <c r="O609" s="146" t="s">
        <v>105</v>
      </c>
      <c r="P609" s="146">
        <v>1.45</v>
      </c>
      <c r="Q609" s="21">
        <v>0.72</v>
      </c>
      <c r="R609" s="21">
        <v>0.64</v>
      </c>
      <c r="S609" s="21">
        <v>0.87</v>
      </c>
      <c r="T609" s="146">
        <v>0.8</v>
      </c>
      <c r="U609" s="15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>
        <v>1</v>
      </c>
      <c r="C610" s="9">
        <v>2</v>
      </c>
      <c r="D610" s="11">
        <v>0.72</v>
      </c>
      <c r="E610" s="148">
        <v>1</v>
      </c>
      <c r="F610" s="11">
        <v>1.131169731467268</v>
      </c>
      <c r="G610" s="148" t="s">
        <v>107</v>
      </c>
      <c r="H610" s="11">
        <v>0.61</v>
      </c>
      <c r="I610" s="11">
        <v>0.64</v>
      </c>
      <c r="J610" s="11">
        <v>0.57999999999999996</v>
      </c>
      <c r="K610" s="11">
        <v>0.77</v>
      </c>
      <c r="L610" s="11">
        <v>0.67</v>
      </c>
      <c r="M610" s="148">
        <v>1.21</v>
      </c>
      <c r="N610" s="148">
        <v>1.445973292096475</v>
      </c>
      <c r="O610" s="148" t="s">
        <v>105</v>
      </c>
      <c r="P610" s="148">
        <v>1.69</v>
      </c>
      <c r="Q610" s="11">
        <v>0.79</v>
      </c>
      <c r="R610" s="11">
        <v>0.67</v>
      </c>
      <c r="S610" s="149">
        <v>1.1200000000000001</v>
      </c>
      <c r="T610" s="148">
        <v>0.6</v>
      </c>
      <c r="U610" s="15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21</v>
      </c>
    </row>
    <row r="611" spans="1:65">
      <c r="A611" s="29"/>
      <c r="B611" s="19">
        <v>1</v>
      </c>
      <c r="C611" s="9">
        <v>3</v>
      </c>
      <c r="D611" s="11">
        <v>0.71</v>
      </c>
      <c r="E611" s="148">
        <v>0.9</v>
      </c>
      <c r="F611" s="11">
        <v>1.1045005111466055</v>
      </c>
      <c r="G611" s="148" t="s">
        <v>107</v>
      </c>
      <c r="H611" s="11">
        <v>0.66</v>
      </c>
      <c r="I611" s="11">
        <v>0.9</v>
      </c>
      <c r="J611" s="11">
        <v>0.68</v>
      </c>
      <c r="K611" s="11">
        <v>0.82</v>
      </c>
      <c r="L611" s="11">
        <v>0.86</v>
      </c>
      <c r="M611" s="148">
        <v>1.19</v>
      </c>
      <c r="N611" s="148">
        <v>1.49346314267778</v>
      </c>
      <c r="O611" s="148" t="s">
        <v>105</v>
      </c>
      <c r="P611" s="148">
        <v>1.76</v>
      </c>
      <c r="Q611" s="11">
        <v>0.77</v>
      </c>
      <c r="R611" s="11">
        <v>0.62</v>
      </c>
      <c r="S611" s="11">
        <v>0.92</v>
      </c>
      <c r="T611" s="148">
        <v>0.8</v>
      </c>
      <c r="U611" s="15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16</v>
      </c>
    </row>
    <row r="612" spans="1:65">
      <c r="A612" s="29"/>
      <c r="B612" s="19">
        <v>1</v>
      </c>
      <c r="C612" s="9">
        <v>4</v>
      </c>
      <c r="D612" s="11">
        <v>0.69</v>
      </c>
      <c r="E612" s="148">
        <v>0.9</v>
      </c>
      <c r="F612" s="11">
        <v>1.0846696890475667</v>
      </c>
      <c r="G612" s="148" t="s">
        <v>107</v>
      </c>
      <c r="H612" s="11">
        <v>0.65</v>
      </c>
      <c r="I612" s="11">
        <v>0.74</v>
      </c>
      <c r="J612" s="11">
        <v>0.56999999999999995</v>
      </c>
      <c r="K612" s="11">
        <v>0.85</v>
      </c>
      <c r="L612" s="11">
        <v>0.73</v>
      </c>
      <c r="M612" s="148">
        <v>1.1499999999999999</v>
      </c>
      <c r="N612" s="148">
        <v>1.41821797377978</v>
      </c>
      <c r="O612" s="148" t="s">
        <v>105</v>
      </c>
      <c r="P612" s="148">
        <v>1.66</v>
      </c>
      <c r="Q612" s="11">
        <v>0.7</v>
      </c>
      <c r="R612" s="11">
        <v>0.68</v>
      </c>
      <c r="S612" s="11">
        <v>0.89</v>
      </c>
      <c r="T612" s="148">
        <v>0.7</v>
      </c>
      <c r="U612" s="15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0.75863861099819896</v>
      </c>
    </row>
    <row r="613" spans="1:65">
      <c r="A613" s="29"/>
      <c r="B613" s="19">
        <v>1</v>
      </c>
      <c r="C613" s="9">
        <v>5</v>
      </c>
      <c r="D613" s="11">
        <v>0.7</v>
      </c>
      <c r="E613" s="148">
        <v>0.9</v>
      </c>
      <c r="F613" s="11">
        <v>1.13459132721047</v>
      </c>
      <c r="G613" s="148" t="s">
        <v>107</v>
      </c>
      <c r="H613" s="11">
        <v>0.61</v>
      </c>
      <c r="I613" s="11">
        <v>0.65</v>
      </c>
      <c r="J613" s="11">
        <v>0.59</v>
      </c>
      <c r="K613" s="149">
        <v>1.06</v>
      </c>
      <c r="L613" s="11">
        <v>0.75</v>
      </c>
      <c r="M613" s="148">
        <v>1.18</v>
      </c>
      <c r="N613" s="148">
        <v>1.4630863666509999</v>
      </c>
      <c r="O613" s="148" t="s">
        <v>105</v>
      </c>
      <c r="P613" s="148">
        <v>1.57</v>
      </c>
      <c r="Q613" s="11">
        <v>0.69</v>
      </c>
      <c r="R613" s="11">
        <v>0.68</v>
      </c>
      <c r="S613" s="11">
        <v>0.87</v>
      </c>
      <c r="T613" s="148">
        <v>0.7</v>
      </c>
      <c r="U613" s="15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98</v>
      </c>
    </row>
    <row r="614" spans="1:65">
      <c r="A614" s="29"/>
      <c r="B614" s="19">
        <v>1</v>
      </c>
      <c r="C614" s="9">
        <v>6</v>
      </c>
      <c r="D614" s="11">
        <v>0.7</v>
      </c>
      <c r="E614" s="148">
        <v>0.9</v>
      </c>
      <c r="F614" s="11">
        <v>1.0935274848430201</v>
      </c>
      <c r="G614" s="148" t="s">
        <v>107</v>
      </c>
      <c r="H614" s="11">
        <v>0.62</v>
      </c>
      <c r="I614" s="11">
        <v>0.71</v>
      </c>
      <c r="J614" s="11">
        <v>0.57999999999999996</v>
      </c>
      <c r="K614" s="11">
        <v>0.84</v>
      </c>
      <c r="L614" s="11">
        <v>0.71</v>
      </c>
      <c r="M614" s="148">
        <v>1.18</v>
      </c>
      <c r="N614" s="148">
        <v>1.4499062563708049</v>
      </c>
      <c r="O614" s="148" t="s">
        <v>105</v>
      </c>
      <c r="P614" s="148">
        <v>1.61</v>
      </c>
      <c r="Q614" s="11">
        <v>0.69</v>
      </c>
      <c r="R614" s="11">
        <v>0.64</v>
      </c>
      <c r="S614" s="11">
        <v>0.97000000000000008</v>
      </c>
      <c r="T614" s="148">
        <v>0.6</v>
      </c>
      <c r="U614" s="15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20" t="s">
        <v>271</v>
      </c>
      <c r="C615" s="12"/>
      <c r="D615" s="22">
        <v>0.70000000000000007</v>
      </c>
      <c r="E615" s="22">
        <v>0.93333333333333346</v>
      </c>
      <c r="F615" s="22">
        <v>1.101719443315323</v>
      </c>
      <c r="G615" s="22" t="s">
        <v>770</v>
      </c>
      <c r="H615" s="22">
        <v>0.62</v>
      </c>
      <c r="I615" s="22">
        <v>0.72666666666666657</v>
      </c>
      <c r="J615" s="22">
        <v>0.59833333333333327</v>
      </c>
      <c r="K615" s="22">
        <v>0.85499999999999998</v>
      </c>
      <c r="L615" s="22">
        <v>0.73999999999999988</v>
      </c>
      <c r="M615" s="22">
        <v>1.1849999999999998</v>
      </c>
      <c r="N615" s="22">
        <v>1.4426778385546257</v>
      </c>
      <c r="O615" s="22" t="s">
        <v>770</v>
      </c>
      <c r="P615" s="22">
        <v>1.6233333333333331</v>
      </c>
      <c r="Q615" s="22">
        <v>0.72666666666666668</v>
      </c>
      <c r="R615" s="22">
        <v>0.65500000000000014</v>
      </c>
      <c r="S615" s="22">
        <v>0.94</v>
      </c>
      <c r="T615" s="22">
        <v>0.70000000000000007</v>
      </c>
      <c r="U615" s="15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272</v>
      </c>
      <c r="C616" s="28"/>
      <c r="D616" s="11">
        <v>0.7</v>
      </c>
      <c r="E616" s="11">
        <v>0.9</v>
      </c>
      <c r="F616" s="11">
        <v>1.0990139979948128</v>
      </c>
      <c r="G616" s="11" t="s">
        <v>770</v>
      </c>
      <c r="H616" s="11">
        <v>0.61499999999999999</v>
      </c>
      <c r="I616" s="11">
        <v>0.71499999999999997</v>
      </c>
      <c r="J616" s="11">
        <v>0.58499999999999996</v>
      </c>
      <c r="K616" s="11">
        <v>0.83</v>
      </c>
      <c r="L616" s="11">
        <v>0.72499999999999998</v>
      </c>
      <c r="M616" s="11">
        <v>1.1850000000000001</v>
      </c>
      <c r="N616" s="11">
        <v>1.44793977423364</v>
      </c>
      <c r="O616" s="11" t="s">
        <v>770</v>
      </c>
      <c r="P616" s="11">
        <v>1.635</v>
      </c>
      <c r="Q616" s="11">
        <v>0.71</v>
      </c>
      <c r="R616" s="11">
        <v>0.65500000000000003</v>
      </c>
      <c r="S616" s="11">
        <v>0.90500000000000003</v>
      </c>
      <c r="T616" s="11">
        <v>0.7</v>
      </c>
      <c r="U616" s="15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273</v>
      </c>
      <c r="C617" s="28"/>
      <c r="D617" s="23">
        <v>1.4142135623730933E-2</v>
      </c>
      <c r="E617" s="23">
        <v>5.1639777949432218E-2</v>
      </c>
      <c r="F617" s="23">
        <v>2.7936922562559384E-2</v>
      </c>
      <c r="G617" s="23" t="s">
        <v>770</v>
      </c>
      <c r="H617" s="23">
        <v>3.2249030993194226E-2</v>
      </c>
      <c r="I617" s="23">
        <v>9.3737221351322619E-2</v>
      </c>
      <c r="J617" s="23">
        <v>4.0702170294305798E-2</v>
      </c>
      <c r="K617" s="23">
        <v>0.10483320084782285</v>
      </c>
      <c r="L617" s="23">
        <v>6.4498061986388383E-2</v>
      </c>
      <c r="M617" s="23">
        <v>2.073644135332774E-2</v>
      </c>
      <c r="N617" s="23">
        <v>3.7243818980535436E-2</v>
      </c>
      <c r="O617" s="23" t="s">
        <v>770</v>
      </c>
      <c r="P617" s="23">
        <v>0.10726913193769523</v>
      </c>
      <c r="Q617" s="23">
        <v>4.320493798938578E-2</v>
      </c>
      <c r="R617" s="23">
        <v>2.5099800796022285E-2</v>
      </c>
      <c r="S617" s="23">
        <v>9.5916630466254441E-2</v>
      </c>
      <c r="T617" s="23">
        <v>8.944271909999113E-2</v>
      </c>
      <c r="U617" s="15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87</v>
      </c>
      <c r="C618" s="28"/>
      <c r="D618" s="13">
        <v>2.020305089104419E-2</v>
      </c>
      <c r="E618" s="13">
        <v>5.53283335172488E-2</v>
      </c>
      <c r="F618" s="13">
        <v>2.5357565151515223E-2</v>
      </c>
      <c r="G618" s="13" t="s">
        <v>770</v>
      </c>
      <c r="H618" s="13">
        <v>5.2014566118055203E-2</v>
      </c>
      <c r="I618" s="13">
        <v>0.12899617617154491</v>
      </c>
      <c r="J618" s="13">
        <v>6.8025911355385743E-2</v>
      </c>
      <c r="K618" s="13">
        <v>0.12261193081616709</v>
      </c>
      <c r="L618" s="13">
        <v>8.7159543224849187E-2</v>
      </c>
      <c r="M618" s="13">
        <v>1.7499106627280797E-2</v>
      </c>
      <c r="N618" s="13">
        <v>2.5815755940251265E-2</v>
      </c>
      <c r="O618" s="13" t="s">
        <v>770</v>
      </c>
      <c r="P618" s="13">
        <v>6.6079547394884142E-2</v>
      </c>
      <c r="Q618" s="13">
        <v>5.9456336682640984E-2</v>
      </c>
      <c r="R618" s="13">
        <v>3.832030655881264E-2</v>
      </c>
      <c r="S618" s="13">
        <v>0.10203896858112176</v>
      </c>
      <c r="T618" s="13">
        <v>0.12777531299998732</v>
      </c>
      <c r="U618" s="15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274</v>
      </c>
      <c r="C619" s="28"/>
      <c r="D619" s="13">
        <v>-7.7294524887210225E-2</v>
      </c>
      <c r="E619" s="13">
        <v>0.23027396681705303</v>
      </c>
      <c r="F619" s="13">
        <v>0.45223223197894757</v>
      </c>
      <c r="G619" s="13" t="s">
        <v>770</v>
      </c>
      <c r="H619" s="13">
        <v>-0.18274657918581483</v>
      </c>
      <c r="I619" s="13">
        <v>-4.2143840121008913E-2</v>
      </c>
      <c r="J619" s="13">
        <v>-0.2113065105583537</v>
      </c>
      <c r="K619" s="13">
        <v>0.12701883031633598</v>
      </c>
      <c r="L619" s="13">
        <v>-2.4568497737908257E-2</v>
      </c>
      <c r="M619" s="13">
        <v>0.5620085542980795</v>
      </c>
      <c r="N619" s="13">
        <v>0.90166677208319768</v>
      </c>
      <c r="O619" s="13" t="s">
        <v>770</v>
      </c>
      <c r="P619" s="13">
        <v>1.1397979351425165</v>
      </c>
      <c r="Q619" s="13">
        <v>-4.2143840121008802E-2</v>
      </c>
      <c r="R619" s="13">
        <v>-0.13661130543017519</v>
      </c>
      <c r="S619" s="13">
        <v>0.23906163800860325</v>
      </c>
      <c r="T619" s="13">
        <v>-7.7294524887210225E-2</v>
      </c>
      <c r="U619" s="15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45" t="s">
        <v>275</v>
      </c>
      <c r="C620" s="46"/>
      <c r="D620" s="44">
        <v>0.19</v>
      </c>
      <c r="E620" s="44" t="s">
        <v>276</v>
      </c>
      <c r="F620" s="44">
        <v>1.72</v>
      </c>
      <c r="G620" s="44">
        <v>8.3800000000000008</v>
      </c>
      <c r="H620" s="44">
        <v>0.56999999999999995</v>
      </c>
      <c r="I620" s="44">
        <v>0.06</v>
      </c>
      <c r="J620" s="44">
        <v>0.67</v>
      </c>
      <c r="K620" s="44">
        <v>0.55000000000000004</v>
      </c>
      <c r="L620" s="44">
        <v>0</v>
      </c>
      <c r="M620" s="44">
        <v>2.12</v>
      </c>
      <c r="N620" s="44">
        <v>3.34</v>
      </c>
      <c r="O620" s="44">
        <v>1.1399999999999999</v>
      </c>
      <c r="P620" s="44">
        <v>4.2</v>
      </c>
      <c r="Q620" s="44">
        <v>0.06</v>
      </c>
      <c r="R620" s="44">
        <v>0.4</v>
      </c>
      <c r="S620" s="44">
        <v>0.95</v>
      </c>
      <c r="T620" s="44" t="s">
        <v>276</v>
      </c>
      <c r="U620" s="15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0" t="s">
        <v>343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BM621" s="55"/>
    </row>
    <row r="622" spans="1:65">
      <c r="BM622" s="55"/>
    </row>
    <row r="623" spans="1:65" ht="15">
      <c r="B623" s="8" t="s">
        <v>666</v>
      </c>
      <c r="BM623" s="27" t="s">
        <v>278</v>
      </c>
    </row>
    <row r="624" spans="1:65" ht="15">
      <c r="A624" s="24" t="s">
        <v>31</v>
      </c>
      <c r="B624" s="18" t="s">
        <v>114</v>
      </c>
      <c r="C624" s="15" t="s">
        <v>115</v>
      </c>
      <c r="D624" s="16" t="s">
        <v>240</v>
      </c>
      <c r="E624" s="17" t="s">
        <v>240</v>
      </c>
      <c r="F624" s="17" t="s">
        <v>240</v>
      </c>
      <c r="G624" s="17" t="s">
        <v>240</v>
      </c>
      <c r="H624" s="15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 t="s">
        <v>241</v>
      </c>
      <c r="C625" s="9" t="s">
        <v>241</v>
      </c>
      <c r="D625" s="151" t="s">
        <v>243</v>
      </c>
      <c r="E625" s="152" t="s">
        <v>257</v>
      </c>
      <c r="F625" s="152" t="s">
        <v>260</v>
      </c>
      <c r="G625" s="152" t="s">
        <v>281</v>
      </c>
      <c r="H625" s="15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 t="s">
        <v>3</v>
      </c>
    </row>
    <row r="626" spans="1:65">
      <c r="A626" s="29"/>
      <c r="B626" s="19"/>
      <c r="C626" s="9"/>
      <c r="D626" s="10" t="s">
        <v>282</v>
      </c>
      <c r="E626" s="11" t="s">
        <v>282</v>
      </c>
      <c r="F626" s="11" t="s">
        <v>282</v>
      </c>
      <c r="G626" s="11" t="s">
        <v>285</v>
      </c>
      <c r="H626" s="15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/>
      <c r="C627" s="9"/>
      <c r="D627" s="25" t="s">
        <v>331</v>
      </c>
      <c r="E627" s="25" t="s">
        <v>334</v>
      </c>
      <c r="F627" s="25" t="s">
        <v>332</v>
      </c>
      <c r="G627" s="25" t="s">
        <v>332</v>
      </c>
      <c r="H627" s="15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8">
        <v>1</v>
      </c>
      <c r="C628" s="14">
        <v>1</v>
      </c>
      <c r="D628" s="214">
        <v>14.199</v>
      </c>
      <c r="E628" s="214">
        <v>14.80467851199333</v>
      </c>
      <c r="F628" s="215">
        <v>25.153400000000001</v>
      </c>
      <c r="G628" s="214">
        <v>15.1</v>
      </c>
      <c r="H628" s="216"/>
      <c r="I628" s="217"/>
      <c r="J628" s="217"/>
      <c r="K628" s="217"/>
      <c r="L628" s="217"/>
      <c r="M628" s="217"/>
      <c r="N628" s="217"/>
      <c r="O628" s="217"/>
      <c r="P628" s="217"/>
      <c r="Q628" s="217"/>
      <c r="R628" s="217"/>
      <c r="S628" s="217"/>
      <c r="T628" s="217"/>
      <c r="U628" s="217"/>
      <c r="V628" s="217"/>
      <c r="W628" s="217"/>
      <c r="X628" s="217"/>
      <c r="Y628" s="217"/>
      <c r="Z628" s="217"/>
      <c r="AA628" s="217"/>
      <c r="AB628" s="217"/>
      <c r="AC628" s="217"/>
      <c r="AD628" s="217"/>
      <c r="AE628" s="217"/>
      <c r="AF628" s="217"/>
      <c r="AG628" s="217"/>
      <c r="AH628" s="217"/>
      <c r="AI628" s="217"/>
      <c r="AJ628" s="217"/>
      <c r="AK628" s="217"/>
      <c r="AL628" s="217"/>
      <c r="AM628" s="217"/>
      <c r="AN628" s="217"/>
      <c r="AO628" s="217"/>
      <c r="AP628" s="217"/>
      <c r="AQ628" s="217"/>
      <c r="AR628" s="217"/>
      <c r="AS628" s="217"/>
      <c r="AT628" s="217"/>
      <c r="AU628" s="217"/>
      <c r="AV628" s="217"/>
      <c r="AW628" s="217"/>
      <c r="AX628" s="217"/>
      <c r="AY628" s="217"/>
      <c r="AZ628" s="217"/>
      <c r="BA628" s="217"/>
      <c r="BB628" s="217"/>
      <c r="BC628" s="217"/>
      <c r="BD628" s="217"/>
      <c r="BE628" s="217"/>
      <c r="BF628" s="217"/>
      <c r="BG628" s="217"/>
      <c r="BH628" s="217"/>
      <c r="BI628" s="217"/>
      <c r="BJ628" s="217"/>
      <c r="BK628" s="217"/>
      <c r="BL628" s="217"/>
      <c r="BM628" s="218">
        <v>1</v>
      </c>
    </row>
    <row r="629" spans="1:65">
      <c r="A629" s="29"/>
      <c r="B629" s="19">
        <v>1</v>
      </c>
      <c r="C629" s="9">
        <v>2</v>
      </c>
      <c r="D629" s="219">
        <v>14.68</v>
      </c>
      <c r="E629" s="219">
        <v>15.494607389760915</v>
      </c>
      <c r="F629" s="220">
        <v>25.247160000000001</v>
      </c>
      <c r="G629" s="219">
        <v>15</v>
      </c>
      <c r="H629" s="216"/>
      <c r="I629" s="217"/>
      <c r="J629" s="217"/>
      <c r="K629" s="217"/>
      <c r="L629" s="217"/>
      <c r="M629" s="217"/>
      <c r="N629" s="217"/>
      <c r="O629" s="217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7"/>
      <c r="AD629" s="217"/>
      <c r="AE629" s="217"/>
      <c r="AF629" s="217"/>
      <c r="AG629" s="217"/>
      <c r="AH629" s="217"/>
      <c r="AI629" s="217"/>
      <c r="AJ629" s="217"/>
      <c r="AK629" s="217"/>
      <c r="AL629" s="217"/>
      <c r="AM629" s="217"/>
      <c r="AN629" s="217"/>
      <c r="AO629" s="217"/>
      <c r="AP629" s="217"/>
      <c r="AQ629" s="217"/>
      <c r="AR629" s="217"/>
      <c r="AS629" s="217"/>
      <c r="AT629" s="217"/>
      <c r="AU629" s="217"/>
      <c r="AV629" s="217"/>
      <c r="AW629" s="217"/>
      <c r="AX629" s="217"/>
      <c r="AY629" s="217"/>
      <c r="AZ629" s="217"/>
      <c r="BA629" s="217"/>
      <c r="BB629" s="217"/>
      <c r="BC629" s="217"/>
      <c r="BD629" s="217"/>
      <c r="BE629" s="217"/>
      <c r="BF629" s="217"/>
      <c r="BG629" s="217"/>
      <c r="BH629" s="217"/>
      <c r="BI629" s="217"/>
      <c r="BJ629" s="217"/>
      <c r="BK629" s="217"/>
      <c r="BL629" s="217"/>
      <c r="BM629" s="218">
        <v>22</v>
      </c>
    </row>
    <row r="630" spans="1:65">
      <c r="A630" s="29"/>
      <c r="B630" s="19">
        <v>1</v>
      </c>
      <c r="C630" s="9">
        <v>3</v>
      </c>
      <c r="D630" s="219">
        <v>14.388999999999999</v>
      </c>
      <c r="E630" s="219">
        <v>15.184452154601805</v>
      </c>
      <c r="F630" s="220">
        <v>25.015640000000001</v>
      </c>
      <c r="G630" s="219">
        <v>15.1</v>
      </c>
      <c r="H630" s="216"/>
      <c r="I630" s="217"/>
      <c r="J630" s="217"/>
      <c r="K630" s="217"/>
      <c r="L630" s="217"/>
      <c r="M630" s="217"/>
      <c r="N630" s="217"/>
      <c r="O630" s="217"/>
      <c r="P630" s="217"/>
      <c r="Q630" s="217"/>
      <c r="R630" s="217"/>
      <c r="S630" s="217"/>
      <c r="T630" s="217"/>
      <c r="U630" s="217"/>
      <c r="V630" s="217"/>
      <c r="W630" s="217"/>
      <c r="X630" s="217"/>
      <c r="Y630" s="217"/>
      <c r="Z630" s="217"/>
      <c r="AA630" s="217"/>
      <c r="AB630" s="217"/>
      <c r="AC630" s="217"/>
      <c r="AD630" s="217"/>
      <c r="AE630" s="217"/>
      <c r="AF630" s="217"/>
      <c r="AG630" s="217"/>
      <c r="AH630" s="217"/>
      <c r="AI630" s="217"/>
      <c r="AJ630" s="217"/>
      <c r="AK630" s="217"/>
      <c r="AL630" s="217"/>
      <c r="AM630" s="217"/>
      <c r="AN630" s="217"/>
      <c r="AO630" s="217"/>
      <c r="AP630" s="217"/>
      <c r="AQ630" s="217"/>
      <c r="AR630" s="217"/>
      <c r="AS630" s="217"/>
      <c r="AT630" s="217"/>
      <c r="AU630" s="217"/>
      <c r="AV630" s="217"/>
      <c r="AW630" s="217"/>
      <c r="AX630" s="217"/>
      <c r="AY630" s="217"/>
      <c r="AZ630" s="217"/>
      <c r="BA630" s="217"/>
      <c r="BB630" s="217"/>
      <c r="BC630" s="217"/>
      <c r="BD630" s="217"/>
      <c r="BE630" s="217"/>
      <c r="BF630" s="217"/>
      <c r="BG630" s="217"/>
      <c r="BH630" s="217"/>
      <c r="BI630" s="217"/>
      <c r="BJ630" s="217"/>
      <c r="BK630" s="217"/>
      <c r="BL630" s="217"/>
      <c r="BM630" s="218">
        <v>16</v>
      </c>
    </row>
    <row r="631" spans="1:65">
      <c r="A631" s="29"/>
      <c r="B631" s="19">
        <v>1</v>
      </c>
      <c r="C631" s="9">
        <v>4</v>
      </c>
      <c r="D631" s="219">
        <v>14.634</v>
      </c>
      <c r="E631" s="219">
        <v>16.288740868185776</v>
      </c>
      <c r="F631" s="220">
        <v>24.988320000000002</v>
      </c>
      <c r="G631" s="219">
        <v>15.299999999999999</v>
      </c>
      <c r="H631" s="216"/>
      <c r="I631" s="217"/>
      <c r="J631" s="217"/>
      <c r="K631" s="217"/>
      <c r="L631" s="217"/>
      <c r="M631" s="217"/>
      <c r="N631" s="217"/>
      <c r="O631" s="217"/>
      <c r="P631" s="217"/>
      <c r="Q631" s="217"/>
      <c r="R631" s="217"/>
      <c r="S631" s="217"/>
      <c r="T631" s="217"/>
      <c r="U631" s="217"/>
      <c r="V631" s="217"/>
      <c r="W631" s="217"/>
      <c r="X631" s="217"/>
      <c r="Y631" s="217"/>
      <c r="Z631" s="217"/>
      <c r="AA631" s="217"/>
      <c r="AB631" s="217"/>
      <c r="AC631" s="217"/>
      <c r="AD631" s="217"/>
      <c r="AE631" s="217"/>
      <c r="AF631" s="217"/>
      <c r="AG631" s="217"/>
      <c r="AH631" s="217"/>
      <c r="AI631" s="217"/>
      <c r="AJ631" s="217"/>
      <c r="AK631" s="217"/>
      <c r="AL631" s="217"/>
      <c r="AM631" s="217"/>
      <c r="AN631" s="217"/>
      <c r="AO631" s="217"/>
      <c r="AP631" s="217"/>
      <c r="AQ631" s="217"/>
      <c r="AR631" s="217"/>
      <c r="AS631" s="217"/>
      <c r="AT631" s="217"/>
      <c r="AU631" s="217"/>
      <c r="AV631" s="217"/>
      <c r="AW631" s="217"/>
      <c r="AX631" s="217"/>
      <c r="AY631" s="217"/>
      <c r="AZ631" s="217"/>
      <c r="BA631" s="217"/>
      <c r="BB631" s="217"/>
      <c r="BC631" s="217"/>
      <c r="BD631" s="217"/>
      <c r="BE631" s="217"/>
      <c r="BF631" s="217"/>
      <c r="BG631" s="217"/>
      <c r="BH631" s="217"/>
      <c r="BI631" s="217"/>
      <c r="BJ631" s="217"/>
      <c r="BK631" s="217"/>
      <c r="BL631" s="217"/>
      <c r="BM631" s="218">
        <v>15.021882859731299</v>
      </c>
    </row>
    <row r="632" spans="1:65">
      <c r="A632" s="29"/>
      <c r="B632" s="19">
        <v>1</v>
      </c>
      <c r="C632" s="9">
        <v>5</v>
      </c>
      <c r="D632" s="219">
        <v>14.435</v>
      </c>
      <c r="E632" s="219">
        <v>15.523809146596395</v>
      </c>
      <c r="F632" s="220">
        <v>25.089119999999998</v>
      </c>
      <c r="G632" s="219">
        <v>14.5</v>
      </c>
      <c r="H632" s="216"/>
      <c r="I632" s="217"/>
      <c r="J632" s="217"/>
      <c r="K632" s="217"/>
      <c r="L632" s="217"/>
      <c r="M632" s="217"/>
      <c r="N632" s="217"/>
      <c r="O632" s="217"/>
      <c r="P632" s="217"/>
      <c r="Q632" s="217"/>
      <c r="R632" s="217"/>
      <c r="S632" s="217"/>
      <c r="T632" s="217"/>
      <c r="U632" s="217"/>
      <c r="V632" s="217"/>
      <c r="W632" s="217"/>
      <c r="X632" s="217"/>
      <c r="Y632" s="217"/>
      <c r="Z632" s="217"/>
      <c r="AA632" s="217"/>
      <c r="AB632" s="217"/>
      <c r="AC632" s="217"/>
      <c r="AD632" s="217"/>
      <c r="AE632" s="217"/>
      <c r="AF632" s="217"/>
      <c r="AG632" s="217"/>
      <c r="AH632" s="217"/>
      <c r="AI632" s="217"/>
      <c r="AJ632" s="217"/>
      <c r="AK632" s="217"/>
      <c r="AL632" s="217"/>
      <c r="AM632" s="217"/>
      <c r="AN632" s="217"/>
      <c r="AO632" s="217"/>
      <c r="AP632" s="217"/>
      <c r="AQ632" s="217"/>
      <c r="AR632" s="217"/>
      <c r="AS632" s="217"/>
      <c r="AT632" s="217"/>
      <c r="AU632" s="217"/>
      <c r="AV632" s="217"/>
      <c r="AW632" s="217"/>
      <c r="AX632" s="217"/>
      <c r="AY632" s="217"/>
      <c r="AZ632" s="217"/>
      <c r="BA632" s="217"/>
      <c r="BB632" s="217"/>
      <c r="BC632" s="217"/>
      <c r="BD632" s="217"/>
      <c r="BE632" s="217"/>
      <c r="BF632" s="217"/>
      <c r="BG632" s="217"/>
      <c r="BH632" s="217"/>
      <c r="BI632" s="217"/>
      <c r="BJ632" s="217"/>
      <c r="BK632" s="217"/>
      <c r="BL632" s="217"/>
      <c r="BM632" s="218">
        <v>41</v>
      </c>
    </row>
    <row r="633" spans="1:65">
      <c r="A633" s="29"/>
      <c r="B633" s="19">
        <v>1</v>
      </c>
      <c r="C633" s="9">
        <v>6</v>
      </c>
      <c r="D633" s="219">
        <v>14.609</v>
      </c>
      <c r="E633" s="219">
        <v>16.151603404026002</v>
      </c>
      <c r="F633" s="220">
        <v>25.2119</v>
      </c>
      <c r="G633" s="219">
        <v>15</v>
      </c>
      <c r="H633" s="216"/>
      <c r="I633" s="217"/>
      <c r="J633" s="217"/>
      <c r="K633" s="217"/>
      <c r="L633" s="217"/>
      <c r="M633" s="217"/>
      <c r="N633" s="217"/>
      <c r="O633" s="217"/>
      <c r="P633" s="217"/>
      <c r="Q633" s="217"/>
      <c r="R633" s="217"/>
      <c r="S633" s="217"/>
      <c r="T633" s="217"/>
      <c r="U633" s="217"/>
      <c r="V633" s="217"/>
      <c r="W633" s="217"/>
      <c r="X633" s="217"/>
      <c r="Y633" s="217"/>
      <c r="Z633" s="217"/>
      <c r="AA633" s="217"/>
      <c r="AB633" s="217"/>
      <c r="AC633" s="217"/>
      <c r="AD633" s="217"/>
      <c r="AE633" s="217"/>
      <c r="AF633" s="217"/>
      <c r="AG633" s="217"/>
      <c r="AH633" s="217"/>
      <c r="AI633" s="217"/>
      <c r="AJ633" s="217"/>
      <c r="AK633" s="217"/>
      <c r="AL633" s="217"/>
      <c r="AM633" s="217"/>
      <c r="AN633" s="217"/>
      <c r="AO633" s="217"/>
      <c r="AP633" s="217"/>
      <c r="AQ633" s="217"/>
      <c r="AR633" s="217"/>
      <c r="AS633" s="217"/>
      <c r="AT633" s="217"/>
      <c r="AU633" s="217"/>
      <c r="AV633" s="217"/>
      <c r="AW633" s="217"/>
      <c r="AX633" s="217"/>
      <c r="AY633" s="217"/>
      <c r="AZ633" s="217"/>
      <c r="BA633" s="217"/>
      <c r="BB633" s="217"/>
      <c r="BC633" s="217"/>
      <c r="BD633" s="217"/>
      <c r="BE633" s="217"/>
      <c r="BF633" s="217"/>
      <c r="BG633" s="217"/>
      <c r="BH633" s="217"/>
      <c r="BI633" s="217"/>
      <c r="BJ633" s="217"/>
      <c r="BK633" s="217"/>
      <c r="BL633" s="217"/>
      <c r="BM633" s="221"/>
    </row>
    <row r="634" spans="1:65">
      <c r="A634" s="29"/>
      <c r="B634" s="20" t="s">
        <v>271</v>
      </c>
      <c r="C634" s="12"/>
      <c r="D634" s="222">
        <v>14.491</v>
      </c>
      <c r="E634" s="222">
        <v>15.574648579194038</v>
      </c>
      <c r="F634" s="222">
        <v>25.117589999999996</v>
      </c>
      <c r="G634" s="222">
        <v>15</v>
      </c>
      <c r="H634" s="216"/>
      <c r="I634" s="217"/>
      <c r="J634" s="217"/>
      <c r="K634" s="217"/>
      <c r="L634" s="217"/>
      <c r="M634" s="217"/>
      <c r="N634" s="217"/>
      <c r="O634" s="217"/>
      <c r="P634" s="217"/>
      <c r="Q634" s="217"/>
      <c r="R634" s="217"/>
      <c r="S634" s="217"/>
      <c r="T634" s="217"/>
      <c r="U634" s="217"/>
      <c r="V634" s="217"/>
      <c r="W634" s="217"/>
      <c r="X634" s="217"/>
      <c r="Y634" s="217"/>
      <c r="Z634" s="217"/>
      <c r="AA634" s="217"/>
      <c r="AB634" s="217"/>
      <c r="AC634" s="217"/>
      <c r="AD634" s="217"/>
      <c r="AE634" s="217"/>
      <c r="AF634" s="217"/>
      <c r="AG634" s="217"/>
      <c r="AH634" s="217"/>
      <c r="AI634" s="217"/>
      <c r="AJ634" s="217"/>
      <c r="AK634" s="217"/>
      <c r="AL634" s="217"/>
      <c r="AM634" s="217"/>
      <c r="AN634" s="217"/>
      <c r="AO634" s="217"/>
      <c r="AP634" s="217"/>
      <c r="AQ634" s="217"/>
      <c r="AR634" s="217"/>
      <c r="AS634" s="217"/>
      <c r="AT634" s="217"/>
      <c r="AU634" s="217"/>
      <c r="AV634" s="217"/>
      <c r="AW634" s="217"/>
      <c r="AX634" s="217"/>
      <c r="AY634" s="217"/>
      <c r="AZ634" s="217"/>
      <c r="BA634" s="217"/>
      <c r="BB634" s="217"/>
      <c r="BC634" s="217"/>
      <c r="BD634" s="217"/>
      <c r="BE634" s="217"/>
      <c r="BF634" s="217"/>
      <c r="BG634" s="217"/>
      <c r="BH634" s="217"/>
      <c r="BI634" s="217"/>
      <c r="BJ634" s="217"/>
      <c r="BK634" s="217"/>
      <c r="BL634" s="217"/>
      <c r="BM634" s="221"/>
    </row>
    <row r="635" spans="1:65">
      <c r="A635" s="29"/>
      <c r="B635" s="3" t="s">
        <v>272</v>
      </c>
      <c r="C635" s="28"/>
      <c r="D635" s="219">
        <v>14.522</v>
      </c>
      <c r="E635" s="219">
        <v>15.509208268178655</v>
      </c>
      <c r="F635" s="219">
        <v>25.121259999999999</v>
      </c>
      <c r="G635" s="219">
        <v>15.05</v>
      </c>
      <c r="H635" s="216"/>
      <c r="I635" s="217"/>
      <c r="J635" s="217"/>
      <c r="K635" s="217"/>
      <c r="L635" s="217"/>
      <c r="M635" s="217"/>
      <c r="N635" s="217"/>
      <c r="O635" s="217"/>
      <c r="P635" s="217"/>
      <c r="Q635" s="217"/>
      <c r="R635" s="217"/>
      <c r="S635" s="217"/>
      <c r="T635" s="217"/>
      <c r="U635" s="217"/>
      <c r="V635" s="217"/>
      <c r="W635" s="217"/>
      <c r="X635" s="217"/>
      <c r="Y635" s="217"/>
      <c r="Z635" s="217"/>
      <c r="AA635" s="217"/>
      <c r="AB635" s="217"/>
      <c r="AC635" s="217"/>
      <c r="AD635" s="217"/>
      <c r="AE635" s="217"/>
      <c r="AF635" s="217"/>
      <c r="AG635" s="217"/>
      <c r="AH635" s="217"/>
      <c r="AI635" s="217"/>
      <c r="AJ635" s="217"/>
      <c r="AK635" s="217"/>
      <c r="AL635" s="217"/>
      <c r="AM635" s="217"/>
      <c r="AN635" s="217"/>
      <c r="AO635" s="217"/>
      <c r="AP635" s="217"/>
      <c r="AQ635" s="217"/>
      <c r="AR635" s="217"/>
      <c r="AS635" s="217"/>
      <c r="AT635" s="217"/>
      <c r="AU635" s="217"/>
      <c r="AV635" s="217"/>
      <c r="AW635" s="217"/>
      <c r="AX635" s="217"/>
      <c r="AY635" s="217"/>
      <c r="AZ635" s="217"/>
      <c r="BA635" s="217"/>
      <c r="BB635" s="217"/>
      <c r="BC635" s="217"/>
      <c r="BD635" s="217"/>
      <c r="BE635" s="217"/>
      <c r="BF635" s="217"/>
      <c r="BG635" s="217"/>
      <c r="BH635" s="217"/>
      <c r="BI635" s="217"/>
      <c r="BJ635" s="217"/>
      <c r="BK635" s="217"/>
      <c r="BL635" s="217"/>
      <c r="BM635" s="221"/>
    </row>
    <row r="636" spans="1:65">
      <c r="A636" s="29"/>
      <c r="B636" s="3" t="s">
        <v>273</v>
      </c>
      <c r="C636" s="28"/>
      <c r="D636" s="219">
        <v>0.18379227404872064</v>
      </c>
      <c r="E636" s="219">
        <v>0.56513769316100049</v>
      </c>
      <c r="F636" s="219">
        <v>0.10476659143066533</v>
      </c>
      <c r="G636" s="219">
        <v>0.26832815729997445</v>
      </c>
      <c r="H636" s="216"/>
      <c r="I636" s="217"/>
      <c r="J636" s="217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  <c r="AL636" s="217"/>
      <c r="AM636" s="217"/>
      <c r="AN636" s="217"/>
      <c r="AO636" s="217"/>
      <c r="AP636" s="217"/>
      <c r="AQ636" s="217"/>
      <c r="AR636" s="217"/>
      <c r="AS636" s="217"/>
      <c r="AT636" s="217"/>
      <c r="AU636" s="217"/>
      <c r="AV636" s="217"/>
      <c r="AW636" s="217"/>
      <c r="AX636" s="217"/>
      <c r="AY636" s="217"/>
      <c r="AZ636" s="217"/>
      <c r="BA636" s="217"/>
      <c r="BB636" s="217"/>
      <c r="BC636" s="217"/>
      <c r="BD636" s="217"/>
      <c r="BE636" s="217"/>
      <c r="BF636" s="217"/>
      <c r="BG636" s="217"/>
      <c r="BH636" s="217"/>
      <c r="BI636" s="217"/>
      <c r="BJ636" s="217"/>
      <c r="BK636" s="217"/>
      <c r="BL636" s="217"/>
      <c r="BM636" s="221"/>
    </row>
    <row r="637" spans="1:65">
      <c r="A637" s="29"/>
      <c r="B637" s="3" t="s">
        <v>87</v>
      </c>
      <c r="C637" s="28"/>
      <c r="D637" s="13">
        <v>1.2683201576752512E-2</v>
      </c>
      <c r="E637" s="13">
        <v>3.6285742839550182E-2</v>
      </c>
      <c r="F637" s="13">
        <v>4.1710447312288063E-3</v>
      </c>
      <c r="G637" s="13">
        <v>1.7888543819998295E-2</v>
      </c>
      <c r="H637" s="15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3" t="s">
        <v>274</v>
      </c>
      <c r="C638" s="28"/>
      <c r="D638" s="13">
        <v>-3.5340633706738678E-2</v>
      </c>
      <c r="E638" s="13">
        <v>3.6797365857812681E-2</v>
      </c>
      <c r="F638" s="13">
        <v>0.6720666932726489</v>
      </c>
      <c r="G638" s="13">
        <v>-1.4567321510647879E-3</v>
      </c>
      <c r="H638" s="15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45" t="s">
        <v>275</v>
      </c>
      <c r="C639" s="46"/>
      <c r="D639" s="44">
        <v>0.99</v>
      </c>
      <c r="E639" s="44">
        <v>0.36</v>
      </c>
      <c r="F639" s="44">
        <v>12.23</v>
      </c>
      <c r="G639" s="44">
        <v>0.36</v>
      </c>
      <c r="H639" s="15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0"/>
      <c r="C640" s="20"/>
      <c r="D640" s="20"/>
      <c r="E640" s="20"/>
      <c r="F640" s="20"/>
      <c r="G640" s="20"/>
      <c r="BM640" s="55"/>
    </row>
    <row r="641" spans="1:65" ht="15">
      <c r="B641" s="8" t="s">
        <v>667</v>
      </c>
      <c r="BM641" s="27" t="s">
        <v>67</v>
      </c>
    </row>
    <row r="642" spans="1:65" ht="15">
      <c r="A642" s="24" t="s">
        <v>34</v>
      </c>
      <c r="B642" s="18" t="s">
        <v>114</v>
      </c>
      <c r="C642" s="15" t="s">
        <v>115</v>
      </c>
      <c r="D642" s="16" t="s">
        <v>240</v>
      </c>
      <c r="E642" s="17" t="s">
        <v>240</v>
      </c>
      <c r="F642" s="17" t="s">
        <v>240</v>
      </c>
      <c r="G642" s="17" t="s">
        <v>240</v>
      </c>
      <c r="H642" s="17" t="s">
        <v>240</v>
      </c>
      <c r="I642" s="17" t="s">
        <v>240</v>
      </c>
      <c r="J642" s="17" t="s">
        <v>240</v>
      </c>
      <c r="K642" s="17" t="s">
        <v>240</v>
      </c>
      <c r="L642" s="17" t="s">
        <v>240</v>
      </c>
      <c r="M642" s="17" t="s">
        <v>240</v>
      </c>
      <c r="N642" s="17" t="s">
        <v>240</v>
      </c>
      <c r="O642" s="17" t="s">
        <v>240</v>
      </c>
      <c r="P642" s="17" t="s">
        <v>240</v>
      </c>
      <c r="Q642" s="17" t="s">
        <v>240</v>
      </c>
      <c r="R642" s="17" t="s">
        <v>240</v>
      </c>
      <c r="S642" s="17" t="s">
        <v>240</v>
      </c>
      <c r="T642" s="17" t="s">
        <v>240</v>
      </c>
      <c r="U642" s="17" t="s">
        <v>240</v>
      </c>
      <c r="V642" s="17" t="s">
        <v>240</v>
      </c>
      <c r="W642" s="17" t="s">
        <v>240</v>
      </c>
      <c r="X642" s="17" t="s">
        <v>240</v>
      </c>
      <c r="Y642" s="17" t="s">
        <v>240</v>
      </c>
      <c r="Z642" s="17" t="s">
        <v>240</v>
      </c>
      <c r="AA642" s="15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9" t="s">
        <v>241</v>
      </c>
      <c r="C643" s="9" t="s">
        <v>241</v>
      </c>
      <c r="D643" s="151" t="s">
        <v>243</v>
      </c>
      <c r="E643" s="152" t="s">
        <v>244</v>
      </c>
      <c r="F643" s="152" t="s">
        <v>245</v>
      </c>
      <c r="G643" s="152" t="s">
        <v>246</v>
      </c>
      <c r="H643" s="152" t="s">
        <v>248</v>
      </c>
      <c r="I643" s="152" t="s">
        <v>249</v>
      </c>
      <c r="J643" s="152" t="s">
        <v>250</v>
      </c>
      <c r="K643" s="152" t="s">
        <v>251</v>
      </c>
      <c r="L643" s="152" t="s">
        <v>252</v>
      </c>
      <c r="M643" s="152" t="s">
        <v>253</v>
      </c>
      <c r="N643" s="152" t="s">
        <v>254</v>
      </c>
      <c r="O643" s="152" t="s">
        <v>255</v>
      </c>
      <c r="P643" s="152" t="s">
        <v>256</v>
      </c>
      <c r="Q643" s="152" t="s">
        <v>257</v>
      </c>
      <c r="R643" s="152" t="s">
        <v>258</v>
      </c>
      <c r="S643" s="152" t="s">
        <v>259</v>
      </c>
      <c r="T643" s="152" t="s">
        <v>261</v>
      </c>
      <c r="U643" s="152" t="s">
        <v>279</v>
      </c>
      <c r="V643" s="152" t="s">
        <v>280</v>
      </c>
      <c r="W643" s="152" t="s">
        <v>262</v>
      </c>
      <c r="X643" s="152" t="s">
        <v>263</v>
      </c>
      <c r="Y643" s="152" t="s">
        <v>281</v>
      </c>
      <c r="Z643" s="152" t="s">
        <v>265</v>
      </c>
      <c r="AA643" s="15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 t="s">
        <v>3</v>
      </c>
    </row>
    <row r="644" spans="1:65">
      <c r="A644" s="29"/>
      <c r="B644" s="19"/>
      <c r="C644" s="9"/>
      <c r="D644" s="10" t="s">
        <v>282</v>
      </c>
      <c r="E644" s="11" t="s">
        <v>285</v>
      </c>
      <c r="F644" s="11" t="s">
        <v>285</v>
      </c>
      <c r="G644" s="11" t="s">
        <v>282</v>
      </c>
      <c r="H644" s="11" t="s">
        <v>284</v>
      </c>
      <c r="I644" s="11" t="s">
        <v>282</v>
      </c>
      <c r="J644" s="11" t="s">
        <v>282</v>
      </c>
      <c r="K644" s="11" t="s">
        <v>282</v>
      </c>
      <c r="L644" s="11" t="s">
        <v>282</v>
      </c>
      <c r="M644" s="11" t="s">
        <v>282</v>
      </c>
      <c r="N644" s="11" t="s">
        <v>282</v>
      </c>
      <c r="O644" s="11" t="s">
        <v>284</v>
      </c>
      <c r="P644" s="11" t="s">
        <v>285</v>
      </c>
      <c r="Q644" s="11" t="s">
        <v>282</v>
      </c>
      <c r="R644" s="11" t="s">
        <v>284</v>
      </c>
      <c r="S644" s="11" t="s">
        <v>285</v>
      </c>
      <c r="T644" s="11" t="s">
        <v>285</v>
      </c>
      <c r="U644" s="11" t="s">
        <v>285</v>
      </c>
      <c r="V644" s="11" t="s">
        <v>282</v>
      </c>
      <c r="W644" s="11" t="s">
        <v>285</v>
      </c>
      <c r="X644" s="11" t="s">
        <v>285</v>
      </c>
      <c r="Y644" s="11" t="s">
        <v>285</v>
      </c>
      <c r="Z644" s="11" t="s">
        <v>282</v>
      </c>
      <c r="AA644" s="15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9"/>
      <c r="C645" s="9"/>
      <c r="D645" s="25" t="s">
        <v>331</v>
      </c>
      <c r="E645" s="25" t="s">
        <v>331</v>
      </c>
      <c r="F645" s="25" t="s">
        <v>331</v>
      </c>
      <c r="G645" s="25" t="s">
        <v>332</v>
      </c>
      <c r="H645" s="25" t="s">
        <v>333</v>
      </c>
      <c r="I645" s="25" t="s">
        <v>332</v>
      </c>
      <c r="J645" s="25" t="s">
        <v>332</v>
      </c>
      <c r="K645" s="25" t="s">
        <v>332</v>
      </c>
      <c r="L645" s="25" t="s">
        <v>332</v>
      </c>
      <c r="M645" s="25" t="s">
        <v>332</v>
      </c>
      <c r="N645" s="25" t="s">
        <v>333</v>
      </c>
      <c r="O645" s="25" t="s">
        <v>332</v>
      </c>
      <c r="P645" s="25" t="s">
        <v>333</v>
      </c>
      <c r="Q645" s="25" t="s">
        <v>334</v>
      </c>
      <c r="R645" s="25" t="s">
        <v>333</v>
      </c>
      <c r="S645" s="25" t="s">
        <v>334</v>
      </c>
      <c r="T645" s="25" t="s">
        <v>334</v>
      </c>
      <c r="U645" s="25" t="s">
        <v>335</v>
      </c>
      <c r="V645" s="25" t="s">
        <v>332</v>
      </c>
      <c r="W645" s="25" t="s">
        <v>333</v>
      </c>
      <c r="X645" s="25" t="s">
        <v>333</v>
      </c>
      <c r="Y645" s="25" t="s">
        <v>332</v>
      </c>
      <c r="Z645" s="25" t="s">
        <v>119</v>
      </c>
      <c r="AA645" s="15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2</v>
      </c>
    </row>
    <row r="646" spans="1:65">
      <c r="A646" s="29"/>
      <c r="B646" s="18">
        <v>1</v>
      </c>
      <c r="C646" s="14">
        <v>1</v>
      </c>
      <c r="D646" s="214">
        <v>16.7</v>
      </c>
      <c r="E646" s="215">
        <v>16</v>
      </c>
      <c r="F646" s="214">
        <v>14.501507559202109</v>
      </c>
      <c r="G646" s="214">
        <v>15.6</v>
      </c>
      <c r="H646" s="215">
        <v>13.93</v>
      </c>
      <c r="I646" s="214">
        <v>14.6</v>
      </c>
      <c r="J646" s="214">
        <v>15.9</v>
      </c>
      <c r="K646" s="214">
        <v>16.2</v>
      </c>
      <c r="L646" s="214">
        <v>16.399999999999999</v>
      </c>
      <c r="M646" s="214">
        <v>14.8</v>
      </c>
      <c r="N646" s="214">
        <v>15.2</v>
      </c>
      <c r="O646" s="214">
        <v>16</v>
      </c>
      <c r="P646" s="214">
        <v>15.7</v>
      </c>
      <c r="Q646" s="214">
        <v>15.162627064524083</v>
      </c>
      <c r="R646" s="215">
        <v>17</v>
      </c>
      <c r="S646" s="214">
        <v>15.6</v>
      </c>
      <c r="T646" s="215">
        <v>15</v>
      </c>
      <c r="U646" s="214">
        <v>15.5</v>
      </c>
      <c r="V646" s="214">
        <v>15.1</v>
      </c>
      <c r="W646" s="214">
        <v>14.1</v>
      </c>
      <c r="X646" s="214">
        <v>16.100000000000001</v>
      </c>
      <c r="Y646" s="214">
        <v>15.2</v>
      </c>
      <c r="Z646" s="214">
        <v>15.6</v>
      </c>
      <c r="AA646" s="216"/>
      <c r="AB646" s="217"/>
      <c r="AC646" s="217"/>
      <c r="AD646" s="217"/>
      <c r="AE646" s="217"/>
      <c r="AF646" s="217"/>
      <c r="AG646" s="217"/>
      <c r="AH646" s="217"/>
      <c r="AI646" s="217"/>
      <c r="AJ646" s="217"/>
      <c r="AK646" s="217"/>
      <c r="AL646" s="217"/>
      <c r="AM646" s="217"/>
      <c r="AN646" s="217"/>
      <c r="AO646" s="217"/>
      <c r="AP646" s="217"/>
      <c r="AQ646" s="217"/>
      <c r="AR646" s="217"/>
      <c r="AS646" s="217"/>
      <c r="AT646" s="217"/>
      <c r="AU646" s="217"/>
      <c r="AV646" s="217"/>
      <c r="AW646" s="217"/>
      <c r="AX646" s="217"/>
      <c r="AY646" s="217"/>
      <c r="AZ646" s="217"/>
      <c r="BA646" s="217"/>
      <c r="BB646" s="217"/>
      <c r="BC646" s="217"/>
      <c r="BD646" s="217"/>
      <c r="BE646" s="217"/>
      <c r="BF646" s="217"/>
      <c r="BG646" s="217"/>
      <c r="BH646" s="217"/>
      <c r="BI646" s="217"/>
      <c r="BJ646" s="217"/>
      <c r="BK646" s="217"/>
      <c r="BL646" s="217"/>
      <c r="BM646" s="218">
        <v>1</v>
      </c>
    </row>
    <row r="647" spans="1:65">
      <c r="A647" s="29"/>
      <c r="B647" s="19">
        <v>1</v>
      </c>
      <c r="C647" s="9">
        <v>2</v>
      </c>
      <c r="D647" s="219">
        <v>16.399999999999999</v>
      </c>
      <c r="E647" s="220">
        <v>16</v>
      </c>
      <c r="F647" s="219">
        <v>14.258956301989851</v>
      </c>
      <c r="G647" s="219">
        <v>15.6</v>
      </c>
      <c r="H647" s="220">
        <v>13.82</v>
      </c>
      <c r="I647" s="219">
        <v>14.6</v>
      </c>
      <c r="J647" s="219">
        <v>16</v>
      </c>
      <c r="K647" s="219">
        <v>16.3</v>
      </c>
      <c r="L647" s="219">
        <v>15.9</v>
      </c>
      <c r="M647" s="219">
        <v>15.299999999999999</v>
      </c>
      <c r="N647" s="219">
        <v>15.6</v>
      </c>
      <c r="O647" s="219">
        <v>16.7</v>
      </c>
      <c r="P647" s="219">
        <v>16.3</v>
      </c>
      <c r="Q647" s="219">
        <v>15.732867391188719</v>
      </c>
      <c r="R647" s="220">
        <v>17</v>
      </c>
      <c r="S647" s="219">
        <v>15.1</v>
      </c>
      <c r="T647" s="220">
        <v>16</v>
      </c>
      <c r="U647" s="219">
        <v>14.8</v>
      </c>
      <c r="V647" s="219">
        <v>16.5</v>
      </c>
      <c r="W647" s="219">
        <v>14</v>
      </c>
      <c r="X647" s="219">
        <v>15.9</v>
      </c>
      <c r="Y647" s="219">
        <v>15.1</v>
      </c>
      <c r="Z647" s="219">
        <v>15.9</v>
      </c>
      <c r="AA647" s="216"/>
      <c r="AB647" s="217"/>
      <c r="AC647" s="217"/>
      <c r="AD647" s="217"/>
      <c r="AE647" s="217"/>
      <c r="AF647" s="217"/>
      <c r="AG647" s="217"/>
      <c r="AH647" s="217"/>
      <c r="AI647" s="217"/>
      <c r="AJ647" s="217"/>
      <c r="AK647" s="217"/>
      <c r="AL647" s="217"/>
      <c r="AM647" s="217"/>
      <c r="AN647" s="217"/>
      <c r="AO647" s="217"/>
      <c r="AP647" s="217"/>
      <c r="AQ647" s="217"/>
      <c r="AR647" s="217"/>
      <c r="AS647" s="217"/>
      <c r="AT647" s="217"/>
      <c r="AU647" s="217"/>
      <c r="AV647" s="217"/>
      <c r="AW647" s="217"/>
      <c r="AX647" s="217"/>
      <c r="AY647" s="217"/>
      <c r="AZ647" s="217"/>
      <c r="BA647" s="217"/>
      <c r="BB647" s="217"/>
      <c r="BC647" s="217"/>
      <c r="BD647" s="217"/>
      <c r="BE647" s="217"/>
      <c r="BF647" s="217"/>
      <c r="BG647" s="217"/>
      <c r="BH647" s="217"/>
      <c r="BI647" s="217"/>
      <c r="BJ647" s="217"/>
      <c r="BK647" s="217"/>
      <c r="BL647" s="217"/>
      <c r="BM647" s="218">
        <v>23</v>
      </c>
    </row>
    <row r="648" spans="1:65">
      <c r="A648" s="29"/>
      <c r="B648" s="19">
        <v>1</v>
      </c>
      <c r="C648" s="9">
        <v>3</v>
      </c>
      <c r="D648" s="219">
        <v>16.7</v>
      </c>
      <c r="E648" s="220">
        <v>16</v>
      </c>
      <c r="F648" s="219">
        <v>14.582473382524348</v>
      </c>
      <c r="G648" s="219">
        <v>15.299999999999999</v>
      </c>
      <c r="H648" s="220">
        <v>14.14</v>
      </c>
      <c r="I648" s="219">
        <v>14.3</v>
      </c>
      <c r="J648" s="219">
        <v>16</v>
      </c>
      <c r="K648" s="219">
        <v>15.8</v>
      </c>
      <c r="L648" s="219">
        <v>15.9</v>
      </c>
      <c r="M648" s="219">
        <v>15</v>
      </c>
      <c r="N648" s="219">
        <v>14.9</v>
      </c>
      <c r="O648" s="219">
        <v>16.100000000000001</v>
      </c>
      <c r="P648" s="219">
        <v>15.9</v>
      </c>
      <c r="Q648" s="219">
        <v>15.523583516040659</v>
      </c>
      <c r="R648" s="220">
        <v>16</v>
      </c>
      <c r="S648" s="219">
        <v>15.6</v>
      </c>
      <c r="T648" s="220">
        <v>16</v>
      </c>
      <c r="U648" s="219">
        <v>15.5</v>
      </c>
      <c r="V648" s="219">
        <v>14.9</v>
      </c>
      <c r="W648" s="219">
        <v>14.3</v>
      </c>
      <c r="X648" s="219">
        <v>16.100000000000001</v>
      </c>
      <c r="Y648" s="219">
        <v>15.6</v>
      </c>
      <c r="Z648" s="219">
        <v>15.9</v>
      </c>
      <c r="AA648" s="216"/>
      <c r="AB648" s="217"/>
      <c r="AC648" s="217"/>
      <c r="AD648" s="217"/>
      <c r="AE648" s="217"/>
      <c r="AF648" s="217"/>
      <c r="AG648" s="217"/>
      <c r="AH648" s="217"/>
      <c r="AI648" s="217"/>
      <c r="AJ648" s="217"/>
      <c r="AK648" s="217"/>
      <c r="AL648" s="217"/>
      <c r="AM648" s="217"/>
      <c r="AN648" s="217"/>
      <c r="AO648" s="217"/>
      <c r="AP648" s="217"/>
      <c r="AQ648" s="217"/>
      <c r="AR648" s="217"/>
      <c r="AS648" s="217"/>
      <c r="AT648" s="217"/>
      <c r="AU648" s="217"/>
      <c r="AV648" s="217"/>
      <c r="AW648" s="217"/>
      <c r="AX648" s="217"/>
      <c r="AY648" s="217"/>
      <c r="AZ648" s="217"/>
      <c r="BA648" s="217"/>
      <c r="BB648" s="217"/>
      <c r="BC648" s="217"/>
      <c r="BD648" s="217"/>
      <c r="BE648" s="217"/>
      <c r="BF648" s="217"/>
      <c r="BG648" s="217"/>
      <c r="BH648" s="217"/>
      <c r="BI648" s="217"/>
      <c r="BJ648" s="217"/>
      <c r="BK648" s="217"/>
      <c r="BL648" s="217"/>
      <c r="BM648" s="218">
        <v>16</v>
      </c>
    </row>
    <row r="649" spans="1:65">
      <c r="A649" s="29"/>
      <c r="B649" s="19">
        <v>1</v>
      </c>
      <c r="C649" s="9">
        <v>4</v>
      </c>
      <c r="D649" s="219">
        <v>16.399999999999999</v>
      </c>
      <c r="E649" s="220">
        <v>16</v>
      </c>
      <c r="F649" s="219">
        <v>14.213740176771072</v>
      </c>
      <c r="G649" s="219">
        <v>14.8</v>
      </c>
      <c r="H649" s="220">
        <v>13.79</v>
      </c>
      <c r="I649" s="219">
        <v>15</v>
      </c>
      <c r="J649" s="219">
        <v>15.9</v>
      </c>
      <c r="K649" s="219">
        <v>16.2</v>
      </c>
      <c r="L649" s="219">
        <v>16</v>
      </c>
      <c r="M649" s="219">
        <v>15.1</v>
      </c>
      <c r="N649" s="219">
        <v>15.299999999999999</v>
      </c>
      <c r="O649" s="219">
        <v>16</v>
      </c>
      <c r="P649" s="219">
        <v>15.6</v>
      </c>
      <c r="Q649" s="219">
        <v>16.005259159020277</v>
      </c>
      <c r="R649" s="220">
        <v>16</v>
      </c>
      <c r="S649" s="219">
        <v>16.100000000000001</v>
      </c>
      <c r="T649" s="220">
        <v>16</v>
      </c>
      <c r="U649" s="219">
        <v>16.2</v>
      </c>
      <c r="V649" s="219">
        <v>16</v>
      </c>
      <c r="W649" s="219">
        <v>14.5</v>
      </c>
      <c r="X649" s="219">
        <v>15.8</v>
      </c>
      <c r="Y649" s="219">
        <v>15.299999999999999</v>
      </c>
      <c r="Z649" s="219">
        <v>15.9</v>
      </c>
      <c r="AA649" s="216"/>
      <c r="AB649" s="217"/>
      <c r="AC649" s="217"/>
      <c r="AD649" s="217"/>
      <c r="AE649" s="217"/>
      <c r="AF649" s="217"/>
      <c r="AG649" s="217"/>
      <c r="AH649" s="217"/>
      <c r="AI649" s="217"/>
      <c r="AJ649" s="217"/>
      <c r="AK649" s="217"/>
      <c r="AL649" s="217"/>
      <c r="AM649" s="217"/>
      <c r="AN649" s="217"/>
      <c r="AO649" s="217"/>
      <c r="AP649" s="217"/>
      <c r="AQ649" s="217"/>
      <c r="AR649" s="217"/>
      <c r="AS649" s="217"/>
      <c r="AT649" s="217"/>
      <c r="AU649" s="217"/>
      <c r="AV649" s="217"/>
      <c r="AW649" s="217"/>
      <c r="AX649" s="217"/>
      <c r="AY649" s="217"/>
      <c r="AZ649" s="217"/>
      <c r="BA649" s="217"/>
      <c r="BB649" s="217"/>
      <c r="BC649" s="217"/>
      <c r="BD649" s="217"/>
      <c r="BE649" s="217"/>
      <c r="BF649" s="217"/>
      <c r="BG649" s="217"/>
      <c r="BH649" s="217"/>
      <c r="BI649" s="217"/>
      <c r="BJ649" s="217"/>
      <c r="BK649" s="217"/>
      <c r="BL649" s="217"/>
      <c r="BM649" s="218">
        <v>15.500251384527195</v>
      </c>
    </row>
    <row r="650" spans="1:65">
      <c r="A650" s="29"/>
      <c r="B650" s="19">
        <v>1</v>
      </c>
      <c r="C650" s="9">
        <v>5</v>
      </c>
      <c r="D650" s="219">
        <v>16.7</v>
      </c>
      <c r="E650" s="220">
        <v>16</v>
      </c>
      <c r="F650" s="219">
        <v>14.35101444</v>
      </c>
      <c r="G650" s="219">
        <v>16.100000000000001</v>
      </c>
      <c r="H650" s="220">
        <v>13.63</v>
      </c>
      <c r="I650" s="219">
        <v>14.4</v>
      </c>
      <c r="J650" s="219">
        <v>15.6</v>
      </c>
      <c r="K650" s="219">
        <v>16</v>
      </c>
      <c r="L650" s="219">
        <v>15.7</v>
      </c>
      <c r="M650" s="219">
        <v>15.2</v>
      </c>
      <c r="N650" s="219">
        <v>14.9</v>
      </c>
      <c r="O650" s="219">
        <v>15.6</v>
      </c>
      <c r="P650" s="219">
        <v>16.100000000000001</v>
      </c>
      <c r="Q650" s="219">
        <v>15.327309640495157</v>
      </c>
      <c r="R650" s="220">
        <v>17</v>
      </c>
      <c r="S650" s="219">
        <v>15.1</v>
      </c>
      <c r="T650" s="220">
        <v>16</v>
      </c>
      <c r="U650" s="219">
        <v>15.6</v>
      </c>
      <c r="V650" s="219">
        <v>15.400000000000002</v>
      </c>
      <c r="W650" s="219">
        <v>13.9</v>
      </c>
      <c r="X650" s="219">
        <v>15.9</v>
      </c>
      <c r="Y650" s="219">
        <v>15.1</v>
      </c>
      <c r="Z650" s="219">
        <v>15.7</v>
      </c>
      <c r="AA650" s="216"/>
      <c r="AB650" s="217"/>
      <c r="AC650" s="217"/>
      <c r="AD650" s="217"/>
      <c r="AE650" s="217"/>
      <c r="AF650" s="217"/>
      <c r="AG650" s="217"/>
      <c r="AH650" s="217"/>
      <c r="AI650" s="217"/>
      <c r="AJ650" s="217"/>
      <c r="AK650" s="217"/>
      <c r="AL650" s="217"/>
      <c r="AM650" s="217"/>
      <c r="AN650" s="217"/>
      <c r="AO650" s="217"/>
      <c r="AP650" s="217"/>
      <c r="AQ650" s="217"/>
      <c r="AR650" s="217"/>
      <c r="AS650" s="217"/>
      <c r="AT650" s="217"/>
      <c r="AU650" s="217"/>
      <c r="AV650" s="217"/>
      <c r="AW650" s="217"/>
      <c r="AX650" s="217"/>
      <c r="AY650" s="217"/>
      <c r="AZ650" s="217"/>
      <c r="BA650" s="217"/>
      <c r="BB650" s="217"/>
      <c r="BC650" s="217"/>
      <c r="BD650" s="217"/>
      <c r="BE650" s="217"/>
      <c r="BF650" s="217"/>
      <c r="BG650" s="217"/>
      <c r="BH650" s="217"/>
      <c r="BI650" s="217"/>
      <c r="BJ650" s="217"/>
      <c r="BK650" s="217"/>
      <c r="BL650" s="217"/>
      <c r="BM650" s="218">
        <v>99</v>
      </c>
    </row>
    <row r="651" spans="1:65">
      <c r="A651" s="29"/>
      <c r="B651" s="19">
        <v>1</v>
      </c>
      <c r="C651" s="9">
        <v>6</v>
      </c>
      <c r="D651" s="219">
        <v>16.899999999999999</v>
      </c>
      <c r="E651" s="220">
        <v>16</v>
      </c>
      <c r="F651" s="219">
        <v>14.623585848752477</v>
      </c>
      <c r="G651" s="219">
        <v>15.6</v>
      </c>
      <c r="H651" s="220">
        <v>13.75</v>
      </c>
      <c r="I651" s="219">
        <v>14.2</v>
      </c>
      <c r="J651" s="219">
        <v>16</v>
      </c>
      <c r="K651" s="219">
        <v>15.9</v>
      </c>
      <c r="L651" s="219">
        <v>15.400000000000002</v>
      </c>
      <c r="M651" s="219">
        <v>15.6</v>
      </c>
      <c r="N651" s="219">
        <v>15.2</v>
      </c>
      <c r="O651" s="219">
        <v>17</v>
      </c>
      <c r="P651" s="219">
        <v>16.2</v>
      </c>
      <c r="Q651" s="219">
        <v>15.585733355592104</v>
      </c>
      <c r="R651" s="220">
        <v>16</v>
      </c>
      <c r="S651" s="219">
        <v>15.400000000000002</v>
      </c>
      <c r="T651" s="220">
        <v>16</v>
      </c>
      <c r="U651" s="219">
        <v>15.9</v>
      </c>
      <c r="V651" s="219">
        <v>14.2</v>
      </c>
      <c r="W651" s="219">
        <v>14.4</v>
      </c>
      <c r="X651" s="219">
        <v>15.5</v>
      </c>
      <c r="Y651" s="230">
        <v>14.2</v>
      </c>
      <c r="Z651" s="219">
        <v>15.299999999999999</v>
      </c>
      <c r="AA651" s="216"/>
      <c r="AB651" s="217"/>
      <c r="AC651" s="217"/>
      <c r="AD651" s="217"/>
      <c r="AE651" s="217"/>
      <c r="AF651" s="217"/>
      <c r="AG651" s="217"/>
      <c r="AH651" s="217"/>
      <c r="AI651" s="217"/>
      <c r="AJ651" s="217"/>
      <c r="AK651" s="217"/>
      <c r="AL651" s="217"/>
      <c r="AM651" s="217"/>
      <c r="AN651" s="217"/>
      <c r="AO651" s="217"/>
      <c r="AP651" s="217"/>
      <c r="AQ651" s="217"/>
      <c r="AR651" s="217"/>
      <c r="AS651" s="217"/>
      <c r="AT651" s="217"/>
      <c r="AU651" s="217"/>
      <c r="AV651" s="217"/>
      <c r="AW651" s="217"/>
      <c r="AX651" s="217"/>
      <c r="AY651" s="217"/>
      <c r="AZ651" s="217"/>
      <c r="BA651" s="217"/>
      <c r="BB651" s="217"/>
      <c r="BC651" s="217"/>
      <c r="BD651" s="217"/>
      <c r="BE651" s="217"/>
      <c r="BF651" s="217"/>
      <c r="BG651" s="217"/>
      <c r="BH651" s="217"/>
      <c r="BI651" s="217"/>
      <c r="BJ651" s="217"/>
      <c r="BK651" s="217"/>
      <c r="BL651" s="217"/>
      <c r="BM651" s="221"/>
    </row>
    <row r="652" spans="1:65">
      <c r="A652" s="29"/>
      <c r="B652" s="20" t="s">
        <v>271</v>
      </c>
      <c r="C652" s="12"/>
      <c r="D652" s="222">
        <v>16.633333333333329</v>
      </c>
      <c r="E652" s="222">
        <v>16</v>
      </c>
      <c r="F652" s="222">
        <v>14.42187961820664</v>
      </c>
      <c r="G652" s="222">
        <v>15.5</v>
      </c>
      <c r="H652" s="222">
        <v>13.843333333333334</v>
      </c>
      <c r="I652" s="222">
        <v>14.516666666666667</v>
      </c>
      <c r="J652" s="222">
        <v>15.899999999999999</v>
      </c>
      <c r="K652" s="222">
        <v>16.066666666666666</v>
      </c>
      <c r="L652" s="222">
        <v>15.883333333333333</v>
      </c>
      <c r="M652" s="222">
        <v>15.166666666666666</v>
      </c>
      <c r="N652" s="222">
        <v>15.183333333333332</v>
      </c>
      <c r="O652" s="222">
        <v>16.233333333333334</v>
      </c>
      <c r="P652" s="222">
        <v>15.966666666666667</v>
      </c>
      <c r="Q652" s="222">
        <v>15.556230021143501</v>
      </c>
      <c r="R652" s="222">
        <v>16.5</v>
      </c>
      <c r="S652" s="222">
        <v>15.483333333333334</v>
      </c>
      <c r="T652" s="222">
        <v>15.833333333333334</v>
      </c>
      <c r="U652" s="222">
        <v>15.583333333333334</v>
      </c>
      <c r="V652" s="222">
        <v>15.350000000000001</v>
      </c>
      <c r="W652" s="222">
        <v>14.200000000000003</v>
      </c>
      <c r="X652" s="222">
        <v>15.883333333333335</v>
      </c>
      <c r="Y652" s="222">
        <v>15.083333333333334</v>
      </c>
      <c r="Z652" s="222">
        <v>15.716666666666667</v>
      </c>
      <c r="AA652" s="216"/>
      <c r="AB652" s="217"/>
      <c r="AC652" s="217"/>
      <c r="AD652" s="217"/>
      <c r="AE652" s="217"/>
      <c r="AF652" s="217"/>
      <c r="AG652" s="217"/>
      <c r="AH652" s="217"/>
      <c r="AI652" s="217"/>
      <c r="AJ652" s="217"/>
      <c r="AK652" s="217"/>
      <c r="AL652" s="217"/>
      <c r="AM652" s="217"/>
      <c r="AN652" s="217"/>
      <c r="AO652" s="217"/>
      <c r="AP652" s="217"/>
      <c r="AQ652" s="217"/>
      <c r="AR652" s="217"/>
      <c r="AS652" s="217"/>
      <c r="AT652" s="217"/>
      <c r="AU652" s="217"/>
      <c r="AV652" s="217"/>
      <c r="AW652" s="217"/>
      <c r="AX652" s="217"/>
      <c r="AY652" s="217"/>
      <c r="AZ652" s="217"/>
      <c r="BA652" s="217"/>
      <c r="BB652" s="217"/>
      <c r="BC652" s="217"/>
      <c r="BD652" s="217"/>
      <c r="BE652" s="217"/>
      <c r="BF652" s="217"/>
      <c r="BG652" s="217"/>
      <c r="BH652" s="217"/>
      <c r="BI652" s="217"/>
      <c r="BJ652" s="217"/>
      <c r="BK652" s="217"/>
      <c r="BL652" s="217"/>
      <c r="BM652" s="221"/>
    </row>
    <row r="653" spans="1:65">
      <c r="A653" s="29"/>
      <c r="B653" s="3" t="s">
        <v>272</v>
      </c>
      <c r="C653" s="28"/>
      <c r="D653" s="219">
        <v>16.7</v>
      </c>
      <c r="E653" s="219">
        <v>16</v>
      </c>
      <c r="F653" s="219">
        <v>14.426260999601055</v>
      </c>
      <c r="G653" s="219">
        <v>15.6</v>
      </c>
      <c r="H653" s="219">
        <v>13.805</v>
      </c>
      <c r="I653" s="219">
        <v>14.5</v>
      </c>
      <c r="J653" s="219">
        <v>15.95</v>
      </c>
      <c r="K653" s="219">
        <v>16.100000000000001</v>
      </c>
      <c r="L653" s="219">
        <v>15.9</v>
      </c>
      <c r="M653" s="219">
        <v>15.149999999999999</v>
      </c>
      <c r="N653" s="219">
        <v>15.2</v>
      </c>
      <c r="O653" s="219">
        <v>16.05</v>
      </c>
      <c r="P653" s="219">
        <v>16</v>
      </c>
      <c r="Q653" s="219">
        <v>15.554658435816382</v>
      </c>
      <c r="R653" s="219">
        <v>16.5</v>
      </c>
      <c r="S653" s="219">
        <v>15.5</v>
      </c>
      <c r="T653" s="219">
        <v>16</v>
      </c>
      <c r="U653" s="219">
        <v>15.55</v>
      </c>
      <c r="V653" s="219">
        <v>15.25</v>
      </c>
      <c r="W653" s="219">
        <v>14.2</v>
      </c>
      <c r="X653" s="219">
        <v>15.9</v>
      </c>
      <c r="Y653" s="219">
        <v>15.149999999999999</v>
      </c>
      <c r="Z653" s="219">
        <v>15.8</v>
      </c>
      <c r="AA653" s="216"/>
      <c r="AB653" s="217"/>
      <c r="AC653" s="217"/>
      <c r="AD653" s="217"/>
      <c r="AE653" s="217"/>
      <c r="AF653" s="217"/>
      <c r="AG653" s="217"/>
      <c r="AH653" s="217"/>
      <c r="AI653" s="217"/>
      <c r="AJ653" s="217"/>
      <c r="AK653" s="217"/>
      <c r="AL653" s="217"/>
      <c r="AM653" s="217"/>
      <c r="AN653" s="217"/>
      <c r="AO653" s="217"/>
      <c r="AP653" s="217"/>
      <c r="AQ653" s="217"/>
      <c r="AR653" s="217"/>
      <c r="AS653" s="217"/>
      <c r="AT653" s="217"/>
      <c r="AU653" s="217"/>
      <c r="AV653" s="217"/>
      <c r="AW653" s="217"/>
      <c r="AX653" s="217"/>
      <c r="AY653" s="217"/>
      <c r="AZ653" s="217"/>
      <c r="BA653" s="217"/>
      <c r="BB653" s="217"/>
      <c r="BC653" s="217"/>
      <c r="BD653" s="217"/>
      <c r="BE653" s="217"/>
      <c r="BF653" s="217"/>
      <c r="BG653" s="217"/>
      <c r="BH653" s="217"/>
      <c r="BI653" s="217"/>
      <c r="BJ653" s="217"/>
      <c r="BK653" s="217"/>
      <c r="BL653" s="217"/>
      <c r="BM653" s="221"/>
    </row>
    <row r="654" spans="1:65">
      <c r="A654" s="29"/>
      <c r="B654" s="3" t="s">
        <v>273</v>
      </c>
      <c r="C654" s="28"/>
      <c r="D654" s="23">
        <v>0.19663841605003515</v>
      </c>
      <c r="E654" s="23">
        <v>0</v>
      </c>
      <c r="F654" s="23">
        <v>0.17187453394634383</v>
      </c>
      <c r="G654" s="23">
        <v>0.42895221179054455</v>
      </c>
      <c r="H654" s="23">
        <v>0.17500476183997585</v>
      </c>
      <c r="I654" s="23">
        <v>0.28577380332470409</v>
      </c>
      <c r="J654" s="23">
        <v>0.15491933384829681</v>
      </c>
      <c r="K654" s="23">
        <v>0.19663841605003474</v>
      </c>
      <c r="L654" s="23">
        <v>0.33115957885386021</v>
      </c>
      <c r="M654" s="23">
        <v>0.27325202042558888</v>
      </c>
      <c r="N654" s="23">
        <v>0.26394443859772171</v>
      </c>
      <c r="O654" s="23">
        <v>0.51639777949432208</v>
      </c>
      <c r="P654" s="23">
        <v>0.28047578623950209</v>
      </c>
      <c r="Q654" s="23">
        <v>0.29735231505189202</v>
      </c>
      <c r="R654" s="23">
        <v>0.54772255750516607</v>
      </c>
      <c r="S654" s="23">
        <v>0.37638632635454095</v>
      </c>
      <c r="T654" s="23">
        <v>0.40824829046386302</v>
      </c>
      <c r="U654" s="23">
        <v>0.47081489639418411</v>
      </c>
      <c r="V654" s="23">
        <v>0.81670067956381698</v>
      </c>
      <c r="W654" s="23">
        <v>0.2366431913239847</v>
      </c>
      <c r="X654" s="23">
        <v>0.22286019533929088</v>
      </c>
      <c r="Y654" s="23">
        <v>0.47081489639418456</v>
      </c>
      <c r="Z654" s="23">
        <v>0.24013884872437224</v>
      </c>
      <c r="AA654" s="15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3" t="s">
        <v>87</v>
      </c>
      <c r="C655" s="28"/>
      <c r="D655" s="13">
        <v>1.1821948860723559E-2</v>
      </c>
      <c r="E655" s="13">
        <v>0</v>
      </c>
      <c r="F655" s="13">
        <v>1.191762367294787E-2</v>
      </c>
      <c r="G655" s="13">
        <v>2.7674336244551262E-2</v>
      </c>
      <c r="H655" s="13">
        <v>1.2641807982661389E-2</v>
      </c>
      <c r="I655" s="13">
        <v>1.968591067678788E-2</v>
      </c>
      <c r="J655" s="13">
        <v>9.743354330081562E-3</v>
      </c>
      <c r="K655" s="13">
        <v>1.223890556328017E-2</v>
      </c>
      <c r="L655" s="13">
        <v>2.0849501291953423E-2</v>
      </c>
      <c r="M655" s="13">
        <v>1.8016616731357508E-2</v>
      </c>
      <c r="N655" s="13">
        <v>1.7383826910936668E-2</v>
      </c>
      <c r="O655" s="13">
        <v>3.1810951508890475E-2</v>
      </c>
      <c r="P655" s="13">
        <v>1.7566333167400965E-2</v>
      </c>
      <c r="Q655" s="13">
        <v>1.9114677183851153E-2</v>
      </c>
      <c r="R655" s="13">
        <v>3.3195306515464609E-2</v>
      </c>
      <c r="S655" s="13">
        <v>2.4309127643996186E-2</v>
      </c>
      <c r="T655" s="13">
        <v>2.57841025556124E-2</v>
      </c>
      <c r="U655" s="13">
        <v>3.0212720624225718E-2</v>
      </c>
      <c r="V655" s="13">
        <v>5.3205255997642795E-2</v>
      </c>
      <c r="W655" s="13">
        <v>1.6665013473520045E-2</v>
      </c>
      <c r="X655" s="13">
        <v>1.4031072109504147E-2</v>
      </c>
      <c r="Y655" s="13">
        <v>3.1214247274752565E-2</v>
      </c>
      <c r="Z655" s="13">
        <v>1.5279248063056559E-2</v>
      </c>
      <c r="AA655" s="15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274</v>
      </c>
      <c r="C656" s="28"/>
      <c r="D656" s="13">
        <v>7.3100875637230667E-2</v>
      </c>
      <c r="E656" s="13">
        <v>3.2241323258258126E-2</v>
      </c>
      <c r="F656" s="13">
        <v>-6.9571243689442119E-2</v>
      </c>
      <c r="G656" s="13">
        <v>-1.6218093562336833E-5</v>
      </c>
      <c r="H656" s="13">
        <v>-0.10689620510592779</v>
      </c>
      <c r="I656" s="13">
        <v>-6.3456049418809446E-2</v>
      </c>
      <c r="J656" s="13">
        <v>2.57898149878939E-2</v>
      </c>
      <c r="K656" s="13">
        <v>3.6542328771834276E-2</v>
      </c>
      <c r="L656" s="13">
        <v>2.4714563609500084E-2</v>
      </c>
      <c r="M656" s="13">
        <v>-2.1521245661442756E-2</v>
      </c>
      <c r="N656" s="13">
        <v>-2.0445994283048829E-2</v>
      </c>
      <c r="O656" s="13">
        <v>4.729484255577443E-2</v>
      </c>
      <c r="P656" s="13">
        <v>3.0090820501470272E-2</v>
      </c>
      <c r="Q656" s="13">
        <v>3.6114663709381212E-3</v>
      </c>
      <c r="R656" s="13">
        <v>6.449886461007881E-2</v>
      </c>
      <c r="S656" s="13">
        <v>-1.0914694719563744E-3</v>
      </c>
      <c r="T656" s="13">
        <v>2.1488809474317971E-2</v>
      </c>
      <c r="U656" s="13">
        <v>5.3600387984078512E-3</v>
      </c>
      <c r="V656" s="13">
        <v>-9.6934804991084533E-3</v>
      </c>
      <c r="W656" s="13">
        <v>-8.3885825608295717E-2</v>
      </c>
      <c r="X656" s="13">
        <v>2.4714563609500084E-2</v>
      </c>
      <c r="Y656" s="13">
        <v>-2.6897502553412833E-2</v>
      </c>
      <c r="Z656" s="13">
        <v>1.396204982555993E-2</v>
      </c>
      <c r="AA656" s="15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275</v>
      </c>
      <c r="C657" s="46"/>
      <c r="D657" s="44">
        <v>2.0299999999999998</v>
      </c>
      <c r="E657" s="44" t="s">
        <v>276</v>
      </c>
      <c r="F657" s="44">
        <v>2.0299999999999998</v>
      </c>
      <c r="G657" s="44">
        <v>0.05</v>
      </c>
      <c r="H657" s="44">
        <v>3.1</v>
      </c>
      <c r="I657" s="44">
        <v>1.86</v>
      </c>
      <c r="J657" s="44">
        <v>0.68</v>
      </c>
      <c r="K657" s="44">
        <v>0.99</v>
      </c>
      <c r="L657" s="44">
        <v>0.65</v>
      </c>
      <c r="M657" s="44">
        <v>0.66</v>
      </c>
      <c r="N657" s="44">
        <v>0.63</v>
      </c>
      <c r="O657" s="44">
        <v>1.3</v>
      </c>
      <c r="P657" s="44">
        <v>0.81</v>
      </c>
      <c r="Q657" s="44">
        <v>0.05</v>
      </c>
      <c r="R657" s="44" t="s">
        <v>276</v>
      </c>
      <c r="S657" s="44">
        <v>0.08</v>
      </c>
      <c r="T657" s="44" t="s">
        <v>276</v>
      </c>
      <c r="U657" s="44">
        <v>0.1</v>
      </c>
      <c r="V657" s="44">
        <v>0.33</v>
      </c>
      <c r="W657" s="44">
        <v>2.44</v>
      </c>
      <c r="X657" s="44">
        <v>0.65</v>
      </c>
      <c r="Y657" s="44">
        <v>0.82</v>
      </c>
      <c r="Z657" s="44">
        <v>0.35</v>
      </c>
      <c r="AA657" s="15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 t="s">
        <v>344</v>
      </c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BM658" s="55"/>
    </row>
    <row r="659" spans="1:65">
      <c r="BM659" s="55"/>
    </row>
    <row r="660" spans="1:65" ht="15">
      <c r="B660" s="8" t="s">
        <v>668</v>
      </c>
      <c r="BM660" s="27" t="s">
        <v>67</v>
      </c>
    </row>
    <row r="661" spans="1:65" ht="15">
      <c r="A661" s="24" t="s">
        <v>58</v>
      </c>
      <c r="B661" s="18" t="s">
        <v>114</v>
      </c>
      <c r="C661" s="15" t="s">
        <v>115</v>
      </c>
      <c r="D661" s="16" t="s">
        <v>240</v>
      </c>
      <c r="E661" s="17" t="s">
        <v>240</v>
      </c>
      <c r="F661" s="17" t="s">
        <v>240</v>
      </c>
      <c r="G661" s="17" t="s">
        <v>240</v>
      </c>
      <c r="H661" s="17" t="s">
        <v>240</v>
      </c>
      <c r="I661" s="17" t="s">
        <v>240</v>
      </c>
      <c r="J661" s="17" t="s">
        <v>240</v>
      </c>
      <c r="K661" s="17" t="s">
        <v>240</v>
      </c>
      <c r="L661" s="17" t="s">
        <v>240</v>
      </c>
      <c r="M661" s="17" t="s">
        <v>240</v>
      </c>
      <c r="N661" s="17" t="s">
        <v>240</v>
      </c>
      <c r="O661" s="17" t="s">
        <v>240</v>
      </c>
      <c r="P661" s="17" t="s">
        <v>240</v>
      </c>
      <c r="Q661" s="17" t="s">
        <v>240</v>
      </c>
      <c r="R661" s="17" t="s">
        <v>240</v>
      </c>
      <c r="S661" s="17" t="s">
        <v>240</v>
      </c>
      <c r="T661" s="17" t="s">
        <v>240</v>
      </c>
      <c r="U661" s="17" t="s">
        <v>240</v>
      </c>
      <c r="V661" s="17" t="s">
        <v>240</v>
      </c>
      <c r="W661" s="17" t="s">
        <v>240</v>
      </c>
      <c r="X661" s="17" t="s">
        <v>240</v>
      </c>
      <c r="Y661" s="17" t="s">
        <v>240</v>
      </c>
      <c r="Z661" s="17" t="s">
        <v>240</v>
      </c>
      <c r="AA661" s="17" t="s">
        <v>240</v>
      </c>
      <c r="AB661" s="15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 t="s">
        <v>241</v>
      </c>
      <c r="C662" s="9" t="s">
        <v>241</v>
      </c>
      <c r="D662" s="151" t="s">
        <v>243</v>
      </c>
      <c r="E662" s="152" t="s">
        <v>244</v>
      </c>
      <c r="F662" s="152" t="s">
        <v>245</v>
      </c>
      <c r="G662" s="152" t="s">
        <v>246</v>
      </c>
      <c r="H662" s="152" t="s">
        <v>248</v>
      </c>
      <c r="I662" s="152" t="s">
        <v>249</v>
      </c>
      <c r="J662" s="152" t="s">
        <v>250</v>
      </c>
      <c r="K662" s="152" t="s">
        <v>251</v>
      </c>
      <c r="L662" s="152" t="s">
        <v>252</v>
      </c>
      <c r="M662" s="152" t="s">
        <v>253</v>
      </c>
      <c r="N662" s="152" t="s">
        <v>254</v>
      </c>
      <c r="O662" s="152" t="s">
        <v>255</v>
      </c>
      <c r="P662" s="152" t="s">
        <v>256</v>
      </c>
      <c r="Q662" s="152" t="s">
        <v>257</v>
      </c>
      <c r="R662" s="152" t="s">
        <v>258</v>
      </c>
      <c r="S662" s="152" t="s">
        <v>259</v>
      </c>
      <c r="T662" s="152" t="s">
        <v>261</v>
      </c>
      <c r="U662" s="152" t="s">
        <v>279</v>
      </c>
      <c r="V662" s="152" t="s">
        <v>308</v>
      </c>
      <c r="W662" s="152" t="s">
        <v>280</v>
      </c>
      <c r="X662" s="152" t="s">
        <v>262</v>
      </c>
      <c r="Y662" s="152" t="s">
        <v>263</v>
      </c>
      <c r="Z662" s="152" t="s">
        <v>281</v>
      </c>
      <c r="AA662" s="152" t="s">
        <v>265</v>
      </c>
      <c r="AB662" s="15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 t="s">
        <v>1</v>
      </c>
    </row>
    <row r="663" spans="1:65">
      <c r="A663" s="29"/>
      <c r="B663" s="19"/>
      <c r="C663" s="9"/>
      <c r="D663" s="10" t="s">
        <v>284</v>
      </c>
      <c r="E663" s="11" t="s">
        <v>285</v>
      </c>
      <c r="F663" s="11" t="s">
        <v>285</v>
      </c>
      <c r="G663" s="11" t="s">
        <v>282</v>
      </c>
      <c r="H663" s="11" t="s">
        <v>284</v>
      </c>
      <c r="I663" s="11" t="s">
        <v>282</v>
      </c>
      <c r="J663" s="11" t="s">
        <v>282</v>
      </c>
      <c r="K663" s="11" t="s">
        <v>282</v>
      </c>
      <c r="L663" s="11" t="s">
        <v>282</v>
      </c>
      <c r="M663" s="11" t="s">
        <v>282</v>
      </c>
      <c r="N663" s="11" t="s">
        <v>284</v>
      </c>
      <c r="O663" s="11" t="s">
        <v>284</v>
      </c>
      <c r="P663" s="11" t="s">
        <v>285</v>
      </c>
      <c r="Q663" s="11" t="s">
        <v>282</v>
      </c>
      <c r="R663" s="11" t="s">
        <v>284</v>
      </c>
      <c r="S663" s="11" t="s">
        <v>285</v>
      </c>
      <c r="T663" s="11" t="s">
        <v>285</v>
      </c>
      <c r="U663" s="11" t="s">
        <v>285</v>
      </c>
      <c r="V663" s="11" t="s">
        <v>284</v>
      </c>
      <c r="W663" s="11" t="s">
        <v>282</v>
      </c>
      <c r="X663" s="11" t="s">
        <v>285</v>
      </c>
      <c r="Y663" s="11" t="s">
        <v>285</v>
      </c>
      <c r="Z663" s="11" t="s">
        <v>285</v>
      </c>
      <c r="AA663" s="11" t="s">
        <v>282</v>
      </c>
      <c r="AB663" s="15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9"/>
      <c r="C664" s="9"/>
      <c r="D664" s="25" t="s">
        <v>331</v>
      </c>
      <c r="E664" s="25" t="s">
        <v>331</v>
      </c>
      <c r="F664" s="25" t="s">
        <v>331</v>
      </c>
      <c r="G664" s="25" t="s">
        <v>332</v>
      </c>
      <c r="H664" s="25" t="s">
        <v>333</v>
      </c>
      <c r="I664" s="25" t="s">
        <v>332</v>
      </c>
      <c r="J664" s="25" t="s">
        <v>332</v>
      </c>
      <c r="K664" s="25" t="s">
        <v>332</v>
      </c>
      <c r="L664" s="25" t="s">
        <v>332</v>
      </c>
      <c r="M664" s="25" t="s">
        <v>332</v>
      </c>
      <c r="N664" s="25" t="s">
        <v>333</v>
      </c>
      <c r="O664" s="25" t="s">
        <v>332</v>
      </c>
      <c r="P664" s="25" t="s">
        <v>333</v>
      </c>
      <c r="Q664" s="25" t="s">
        <v>334</v>
      </c>
      <c r="R664" s="25" t="s">
        <v>333</v>
      </c>
      <c r="S664" s="25" t="s">
        <v>334</v>
      </c>
      <c r="T664" s="25" t="s">
        <v>334</v>
      </c>
      <c r="U664" s="25" t="s">
        <v>335</v>
      </c>
      <c r="V664" s="25" t="s">
        <v>333</v>
      </c>
      <c r="W664" s="25" t="s">
        <v>332</v>
      </c>
      <c r="X664" s="25" t="s">
        <v>333</v>
      </c>
      <c r="Y664" s="25" t="s">
        <v>333</v>
      </c>
      <c r="Z664" s="25" t="s">
        <v>332</v>
      </c>
      <c r="AA664" s="25" t="s">
        <v>119</v>
      </c>
      <c r="AB664" s="15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8">
        <v>1</v>
      </c>
      <c r="C665" s="14">
        <v>1</v>
      </c>
      <c r="D665" s="204">
        <v>6.7100000000000007E-2</v>
      </c>
      <c r="E665" s="204">
        <v>7.2099999999999997E-2</v>
      </c>
      <c r="F665" s="204">
        <v>6.1201827474002241E-2</v>
      </c>
      <c r="G665" s="204">
        <v>6.2E-2</v>
      </c>
      <c r="H665" s="204">
        <v>0.06</v>
      </c>
      <c r="I665" s="204">
        <v>6.6000000000000003E-2</v>
      </c>
      <c r="J665" s="204">
        <v>6.6000000000000003E-2</v>
      </c>
      <c r="K665" s="204">
        <v>6.8999999999999992E-2</v>
      </c>
      <c r="L665" s="204">
        <v>6.5000000000000002E-2</v>
      </c>
      <c r="M665" s="204">
        <v>6.5000000000000002E-2</v>
      </c>
      <c r="N665" s="204">
        <v>6.4000000000000001E-2</v>
      </c>
      <c r="O665" s="204">
        <v>6.8999999999999992E-2</v>
      </c>
      <c r="P665" s="204">
        <v>6.3799999999999996E-2</v>
      </c>
      <c r="Q665" s="204">
        <v>6.624491817E-2</v>
      </c>
      <c r="R665" s="204">
        <v>6.9000000000000006E-2</v>
      </c>
      <c r="S665" s="204">
        <v>6.5799999999999997E-2</v>
      </c>
      <c r="T665" s="204">
        <v>6.59E-2</v>
      </c>
      <c r="U665" s="204">
        <v>6.7699999999999996E-2</v>
      </c>
      <c r="V665" s="204">
        <v>6.7000000000000004E-2</v>
      </c>
      <c r="W665" s="204">
        <v>6.4199999999999993E-2</v>
      </c>
      <c r="X665" s="204">
        <v>6.8400000000000002E-2</v>
      </c>
      <c r="Y665" s="204">
        <v>0.06</v>
      </c>
      <c r="Z665" s="204">
        <v>6.8000000000000005E-2</v>
      </c>
      <c r="AA665" s="204">
        <v>6.4000000000000001E-2</v>
      </c>
      <c r="AB665" s="207"/>
      <c r="AC665" s="208"/>
      <c r="AD665" s="208"/>
      <c r="AE665" s="208"/>
      <c r="AF665" s="208"/>
      <c r="AG665" s="208"/>
      <c r="AH665" s="208"/>
      <c r="AI665" s="208"/>
      <c r="AJ665" s="208"/>
      <c r="AK665" s="208"/>
      <c r="AL665" s="208"/>
      <c r="AM665" s="208"/>
      <c r="AN665" s="208"/>
      <c r="AO665" s="208"/>
      <c r="AP665" s="208"/>
      <c r="AQ665" s="208"/>
      <c r="AR665" s="208"/>
      <c r="AS665" s="208"/>
      <c r="AT665" s="208"/>
      <c r="AU665" s="208"/>
      <c r="AV665" s="208"/>
      <c r="AW665" s="208"/>
      <c r="AX665" s="208"/>
      <c r="AY665" s="208"/>
      <c r="AZ665" s="208"/>
      <c r="BA665" s="208"/>
      <c r="BB665" s="208"/>
      <c r="BC665" s="208"/>
      <c r="BD665" s="208"/>
      <c r="BE665" s="208"/>
      <c r="BF665" s="208"/>
      <c r="BG665" s="208"/>
      <c r="BH665" s="208"/>
      <c r="BI665" s="208"/>
      <c r="BJ665" s="208"/>
      <c r="BK665" s="208"/>
      <c r="BL665" s="208"/>
      <c r="BM665" s="209">
        <v>1</v>
      </c>
    </row>
    <row r="666" spans="1:65">
      <c r="A666" s="29"/>
      <c r="B666" s="19">
        <v>1</v>
      </c>
      <c r="C666" s="9">
        <v>2</v>
      </c>
      <c r="D666" s="23">
        <v>6.6799999999999998E-2</v>
      </c>
      <c r="E666" s="23">
        <v>7.1000000000000008E-2</v>
      </c>
      <c r="F666" s="23">
        <v>5.8148537394091995E-2</v>
      </c>
      <c r="G666" s="23">
        <v>6.2E-2</v>
      </c>
      <c r="H666" s="23">
        <v>0.06</v>
      </c>
      <c r="I666" s="23">
        <v>6.6000000000000003E-2</v>
      </c>
      <c r="J666" s="23">
        <v>6.7000000000000004E-2</v>
      </c>
      <c r="K666" s="23">
        <v>6.8999999999999992E-2</v>
      </c>
      <c r="L666" s="23">
        <v>6.3E-2</v>
      </c>
      <c r="M666" s="23">
        <v>6.7000000000000004E-2</v>
      </c>
      <c r="N666" s="23">
        <v>6.5000000000000002E-2</v>
      </c>
      <c r="O666" s="23">
        <v>7.22E-2</v>
      </c>
      <c r="P666" s="23">
        <v>6.6600000000000006E-2</v>
      </c>
      <c r="Q666" s="23">
        <v>6.6251741937499997E-2</v>
      </c>
      <c r="R666" s="23">
        <v>6.8000000000000005E-2</v>
      </c>
      <c r="S666" s="23">
        <v>6.3667000000000001E-2</v>
      </c>
      <c r="T666" s="23">
        <v>6.6299999999999998E-2</v>
      </c>
      <c r="U666" s="23">
        <v>6.3500000000000001E-2</v>
      </c>
      <c r="V666" s="23">
        <v>6.9000000000000006E-2</v>
      </c>
      <c r="W666" s="23">
        <v>6.3E-2</v>
      </c>
      <c r="X666" s="23">
        <v>6.93E-2</v>
      </c>
      <c r="Y666" s="23">
        <v>0.06</v>
      </c>
      <c r="Z666" s="23">
        <v>6.8000000000000005E-2</v>
      </c>
      <c r="AA666" s="23">
        <v>6.5000000000000002E-2</v>
      </c>
      <c r="AB666" s="207"/>
      <c r="AC666" s="208"/>
      <c r="AD666" s="208"/>
      <c r="AE666" s="208"/>
      <c r="AF666" s="208"/>
      <c r="AG666" s="208"/>
      <c r="AH666" s="208"/>
      <c r="AI666" s="208"/>
      <c r="AJ666" s="208"/>
      <c r="AK666" s="208"/>
      <c r="AL666" s="208"/>
      <c r="AM666" s="208"/>
      <c r="AN666" s="208"/>
      <c r="AO666" s="208"/>
      <c r="AP666" s="208"/>
      <c r="AQ666" s="208"/>
      <c r="AR666" s="208"/>
      <c r="AS666" s="208"/>
      <c r="AT666" s="208"/>
      <c r="AU666" s="208"/>
      <c r="AV666" s="208"/>
      <c r="AW666" s="208"/>
      <c r="AX666" s="208"/>
      <c r="AY666" s="208"/>
      <c r="AZ666" s="208"/>
      <c r="BA666" s="208"/>
      <c r="BB666" s="208"/>
      <c r="BC666" s="208"/>
      <c r="BD666" s="208"/>
      <c r="BE666" s="208"/>
      <c r="BF666" s="208"/>
      <c r="BG666" s="208"/>
      <c r="BH666" s="208"/>
      <c r="BI666" s="208"/>
      <c r="BJ666" s="208"/>
      <c r="BK666" s="208"/>
      <c r="BL666" s="208"/>
      <c r="BM666" s="209">
        <v>24</v>
      </c>
    </row>
    <row r="667" spans="1:65">
      <c r="A667" s="29"/>
      <c r="B667" s="19">
        <v>1</v>
      </c>
      <c r="C667" s="9">
        <v>3</v>
      </c>
      <c r="D667" s="23">
        <v>6.6699999999999995E-2</v>
      </c>
      <c r="E667" s="23">
        <v>7.1500000000000008E-2</v>
      </c>
      <c r="F667" s="23">
        <v>5.834456813548515E-2</v>
      </c>
      <c r="G667" s="23">
        <v>6.3E-2</v>
      </c>
      <c r="H667" s="23">
        <v>0.06</v>
      </c>
      <c r="I667" s="23">
        <v>6.5000000000000002E-2</v>
      </c>
      <c r="J667" s="23">
        <v>6.7000000000000004E-2</v>
      </c>
      <c r="K667" s="23">
        <v>6.8999999999999992E-2</v>
      </c>
      <c r="L667" s="23">
        <v>6.3E-2</v>
      </c>
      <c r="M667" s="23">
        <v>6.6000000000000003E-2</v>
      </c>
      <c r="N667" s="23">
        <v>6.4000000000000001E-2</v>
      </c>
      <c r="O667" s="23">
        <v>6.83E-2</v>
      </c>
      <c r="P667" s="23">
        <v>6.7500000000000004E-2</v>
      </c>
      <c r="Q667" s="23">
        <v>6.6346637057499991E-2</v>
      </c>
      <c r="R667" s="23">
        <v>7.0000000000000007E-2</v>
      </c>
      <c r="S667" s="23">
        <v>6.4333000000000001E-2</v>
      </c>
      <c r="T667" s="23">
        <v>6.5799999999999997E-2</v>
      </c>
      <c r="U667" s="23">
        <v>6.3100000000000003E-2</v>
      </c>
      <c r="V667" s="23">
        <v>6.5000000000000002E-2</v>
      </c>
      <c r="W667" s="23">
        <v>6.3500000000000001E-2</v>
      </c>
      <c r="X667" s="23">
        <v>6.9199999999999998E-2</v>
      </c>
      <c r="Y667" s="23">
        <v>0.06</v>
      </c>
      <c r="Z667" s="23">
        <v>6.9000000000000006E-2</v>
      </c>
      <c r="AA667" s="23">
        <v>6.3E-2</v>
      </c>
      <c r="AB667" s="207"/>
      <c r="AC667" s="208"/>
      <c r="AD667" s="208"/>
      <c r="AE667" s="208"/>
      <c r="AF667" s="208"/>
      <c r="AG667" s="208"/>
      <c r="AH667" s="208"/>
      <c r="AI667" s="208"/>
      <c r="AJ667" s="208"/>
      <c r="AK667" s="208"/>
      <c r="AL667" s="208"/>
      <c r="AM667" s="208"/>
      <c r="AN667" s="208"/>
      <c r="AO667" s="208"/>
      <c r="AP667" s="208"/>
      <c r="AQ667" s="208"/>
      <c r="AR667" s="208"/>
      <c r="AS667" s="208"/>
      <c r="AT667" s="208"/>
      <c r="AU667" s="208"/>
      <c r="AV667" s="208"/>
      <c r="AW667" s="208"/>
      <c r="AX667" s="208"/>
      <c r="AY667" s="208"/>
      <c r="AZ667" s="208"/>
      <c r="BA667" s="208"/>
      <c r="BB667" s="208"/>
      <c r="BC667" s="208"/>
      <c r="BD667" s="208"/>
      <c r="BE667" s="208"/>
      <c r="BF667" s="208"/>
      <c r="BG667" s="208"/>
      <c r="BH667" s="208"/>
      <c r="BI667" s="208"/>
      <c r="BJ667" s="208"/>
      <c r="BK667" s="208"/>
      <c r="BL667" s="208"/>
      <c r="BM667" s="209">
        <v>16</v>
      </c>
    </row>
    <row r="668" spans="1:65">
      <c r="A668" s="29"/>
      <c r="B668" s="19">
        <v>1</v>
      </c>
      <c r="C668" s="9">
        <v>4</v>
      </c>
      <c r="D668" s="23">
        <v>6.6600000000000006E-2</v>
      </c>
      <c r="E668" s="23">
        <v>7.0099999999999996E-2</v>
      </c>
      <c r="F668" s="23">
        <v>5.8384960087480182E-2</v>
      </c>
      <c r="G668" s="23">
        <v>6.3E-2</v>
      </c>
      <c r="H668" s="23">
        <v>0.06</v>
      </c>
      <c r="I668" s="23">
        <v>6.7000000000000004E-2</v>
      </c>
      <c r="J668" s="23">
        <v>6.8000000000000005E-2</v>
      </c>
      <c r="K668" s="23">
        <v>6.9999999999999993E-2</v>
      </c>
      <c r="L668" s="23">
        <v>6.3E-2</v>
      </c>
      <c r="M668" s="23">
        <v>6.4000000000000001E-2</v>
      </c>
      <c r="N668" s="23">
        <v>6.6000000000000003E-2</v>
      </c>
      <c r="O668" s="23">
        <v>6.6000000000000003E-2</v>
      </c>
      <c r="P668" s="23">
        <v>6.4500000000000002E-2</v>
      </c>
      <c r="Q668" s="23">
        <v>6.7140863844999982E-2</v>
      </c>
      <c r="R668" s="23">
        <v>6.9000000000000006E-2</v>
      </c>
      <c r="S668" s="23">
        <v>6.5300000000000011E-2</v>
      </c>
      <c r="T668" s="23">
        <v>6.6400000000000001E-2</v>
      </c>
      <c r="U668" s="23">
        <v>5.8799999999999998E-2</v>
      </c>
      <c r="V668" s="23">
        <v>6.4000000000000001E-2</v>
      </c>
      <c r="W668" s="23">
        <v>6.2600000000000003E-2</v>
      </c>
      <c r="X668" s="23">
        <v>6.8499999999999991E-2</v>
      </c>
      <c r="Y668" s="23">
        <v>0.06</v>
      </c>
      <c r="Z668" s="23">
        <v>6.9000000000000006E-2</v>
      </c>
      <c r="AA668" s="23">
        <v>6.4000000000000001E-2</v>
      </c>
      <c r="AB668" s="207"/>
      <c r="AC668" s="208"/>
      <c r="AD668" s="208"/>
      <c r="AE668" s="208"/>
      <c r="AF668" s="208"/>
      <c r="AG668" s="208"/>
      <c r="AH668" s="208"/>
      <c r="AI668" s="208"/>
      <c r="AJ668" s="208"/>
      <c r="AK668" s="208"/>
      <c r="AL668" s="208"/>
      <c r="AM668" s="208"/>
      <c r="AN668" s="208"/>
      <c r="AO668" s="208"/>
      <c r="AP668" s="208"/>
      <c r="AQ668" s="208"/>
      <c r="AR668" s="208"/>
      <c r="AS668" s="208"/>
      <c r="AT668" s="208"/>
      <c r="AU668" s="208"/>
      <c r="AV668" s="208"/>
      <c r="AW668" s="208"/>
      <c r="AX668" s="208"/>
      <c r="AY668" s="208"/>
      <c r="AZ668" s="208"/>
      <c r="BA668" s="208"/>
      <c r="BB668" s="208"/>
      <c r="BC668" s="208"/>
      <c r="BD668" s="208"/>
      <c r="BE668" s="208"/>
      <c r="BF668" s="208"/>
      <c r="BG668" s="208"/>
      <c r="BH668" s="208"/>
      <c r="BI668" s="208"/>
      <c r="BJ668" s="208"/>
      <c r="BK668" s="208"/>
      <c r="BL668" s="208"/>
      <c r="BM668" s="209">
        <v>6.545769729157401E-2</v>
      </c>
    </row>
    <row r="669" spans="1:65">
      <c r="A669" s="29"/>
      <c r="B669" s="19">
        <v>1</v>
      </c>
      <c r="C669" s="9">
        <v>5</v>
      </c>
      <c r="D669" s="23">
        <v>6.6400000000000001E-2</v>
      </c>
      <c r="E669" s="23">
        <v>7.1800000000000003E-2</v>
      </c>
      <c r="F669" s="23">
        <v>5.905229913556332E-2</v>
      </c>
      <c r="G669" s="23">
        <v>6.3E-2</v>
      </c>
      <c r="H669" s="23">
        <v>0.06</v>
      </c>
      <c r="I669" s="23">
        <v>6.5000000000000002E-2</v>
      </c>
      <c r="J669" s="23">
        <v>6.7000000000000004E-2</v>
      </c>
      <c r="K669" s="23">
        <v>6.8999999999999992E-2</v>
      </c>
      <c r="L669" s="23">
        <v>6.2E-2</v>
      </c>
      <c r="M669" s="23">
        <v>6.6000000000000003E-2</v>
      </c>
      <c r="N669" s="23">
        <v>6.4000000000000001E-2</v>
      </c>
      <c r="O669" s="23">
        <v>6.6500000000000004E-2</v>
      </c>
      <c r="P669" s="23">
        <v>6.3299999999999995E-2</v>
      </c>
      <c r="Q669" s="23">
        <v>6.6639193449999995E-2</v>
      </c>
      <c r="R669" s="23">
        <v>7.0999999999999994E-2</v>
      </c>
      <c r="S669" s="23">
        <v>6.4366999999999994E-2</v>
      </c>
      <c r="T669" s="23">
        <v>6.6000000000000003E-2</v>
      </c>
      <c r="U669" s="23">
        <v>6.88E-2</v>
      </c>
      <c r="V669" s="23">
        <v>6.6000000000000003E-2</v>
      </c>
      <c r="W669" s="23">
        <v>6.2E-2</v>
      </c>
      <c r="X669" s="23">
        <v>6.989999999999999E-2</v>
      </c>
      <c r="Y669" s="23">
        <v>0.06</v>
      </c>
      <c r="Z669" s="23">
        <v>6.9000000000000006E-2</v>
      </c>
      <c r="AA669" s="23">
        <v>6.3E-2</v>
      </c>
      <c r="AB669" s="207"/>
      <c r="AC669" s="208"/>
      <c r="AD669" s="208"/>
      <c r="AE669" s="208"/>
      <c r="AF669" s="208"/>
      <c r="AG669" s="208"/>
      <c r="AH669" s="208"/>
      <c r="AI669" s="208"/>
      <c r="AJ669" s="208"/>
      <c r="AK669" s="208"/>
      <c r="AL669" s="208"/>
      <c r="AM669" s="208"/>
      <c r="AN669" s="208"/>
      <c r="AO669" s="208"/>
      <c r="AP669" s="208"/>
      <c r="AQ669" s="208"/>
      <c r="AR669" s="208"/>
      <c r="AS669" s="208"/>
      <c r="AT669" s="208"/>
      <c r="AU669" s="208"/>
      <c r="AV669" s="208"/>
      <c r="AW669" s="208"/>
      <c r="AX669" s="208"/>
      <c r="AY669" s="208"/>
      <c r="AZ669" s="208"/>
      <c r="BA669" s="208"/>
      <c r="BB669" s="208"/>
      <c r="BC669" s="208"/>
      <c r="BD669" s="208"/>
      <c r="BE669" s="208"/>
      <c r="BF669" s="208"/>
      <c r="BG669" s="208"/>
      <c r="BH669" s="208"/>
      <c r="BI669" s="208"/>
      <c r="BJ669" s="208"/>
      <c r="BK669" s="208"/>
      <c r="BL669" s="208"/>
      <c r="BM669" s="209">
        <v>100</v>
      </c>
    </row>
    <row r="670" spans="1:65">
      <c r="A670" s="29"/>
      <c r="B670" s="19">
        <v>1</v>
      </c>
      <c r="C670" s="9">
        <v>6</v>
      </c>
      <c r="D670" s="23">
        <v>6.6699999999999995E-2</v>
      </c>
      <c r="E670" s="23">
        <v>6.9399999999999989E-2</v>
      </c>
      <c r="F670" s="23">
        <v>6.1370972282533055E-2</v>
      </c>
      <c r="G670" s="23">
        <v>6.0999999999999999E-2</v>
      </c>
      <c r="H670" s="23">
        <v>0.06</v>
      </c>
      <c r="I670" s="23">
        <v>6.5000000000000002E-2</v>
      </c>
      <c r="J670" s="23">
        <v>6.8999999999999992E-2</v>
      </c>
      <c r="K670" s="23">
        <v>6.8000000000000005E-2</v>
      </c>
      <c r="L670" s="23">
        <v>6.3E-2</v>
      </c>
      <c r="M670" s="23">
        <v>6.4000000000000001E-2</v>
      </c>
      <c r="N670" s="23">
        <v>6.5000000000000002E-2</v>
      </c>
      <c r="O670" s="23">
        <v>6.5000000000000002E-2</v>
      </c>
      <c r="P670" s="23">
        <v>6.7699999999999996E-2</v>
      </c>
      <c r="Q670" s="23">
        <v>6.6647891017500002E-2</v>
      </c>
      <c r="R670" s="23">
        <v>6.9000000000000006E-2</v>
      </c>
      <c r="S670" s="23">
        <v>6.4366999999999994E-2</v>
      </c>
      <c r="T670" s="23">
        <v>6.6200000000000009E-2</v>
      </c>
      <c r="U670" s="23">
        <v>7.17E-2</v>
      </c>
      <c r="V670" s="23">
        <v>6.5000000000000002E-2</v>
      </c>
      <c r="W670" s="23">
        <v>6.4500000000000002E-2</v>
      </c>
      <c r="X670" s="23">
        <v>7.0400000000000004E-2</v>
      </c>
      <c r="Y670" s="23">
        <v>0.06</v>
      </c>
      <c r="Z670" s="23">
        <v>6.8000000000000005E-2</v>
      </c>
      <c r="AA670" s="23">
        <v>6.3E-2</v>
      </c>
      <c r="AB670" s="207"/>
      <c r="AC670" s="208"/>
      <c r="AD670" s="208"/>
      <c r="AE670" s="208"/>
      <c r="AF670" s="208"/>
      <c r="AG670" s="208"/>
      <c r="AH670" s="208"/>
      <c r="AI670" s="208"/>
      <c r="AJ670" s="208"/>
      <c r="AK670" s="208"/>
      <c r="AL670" s="208"/>
      <c r="AM670" s="208"/>
      <c r="AN670" s="208"/>
      <c r="AO670" s="208"/>
      <c r="AP670" s="208"/>
      <c r="AQ670" s="208"/>
      <c r="AR670" s="208"/>
      <c r="AS670" s="208"/>
      <c r="AT670" s="208"/>
      <c r="AU670" s="208"/>
      <c r="AV670" s="208"/>
      <c r="AW670" s="208"/>
      <c r="AX670" s="208"/>
      <c r="AY670" s="208"/>
      <c r="AZ670" s="208"/>
      <c r="BA670" s="208"/>
      <c r="BB670" s="208"/>
      <c r="BC670" s="208"/>
      <c r="BD670" s="208"/>
      <c r="BE670" s="208"/>
      <c r="BF670" s="208"/>
      <c r="BG670" s="208"/>
      <c r="BH670" s="208"/>
      <c r="BI670" s="208"/>
      <c r="BJ670" s="208"/>
      <c r="BK670" s="208"/>
      <c r="BL670" s="208"/>
      <c r="BM670" s="56"/>
    </row>
    <row r="671" spans="1:65">
      <c r="A671" s="29"/>
      <c r="B671" s="20" t="s">
        <v>271</v>
      </c>
      <c r="C671" s="12"/>
      <c r="D671" s="213">
        <v>6.671666666666666E-2</v>
      </c>
      <c r="E671" s="213">
        <v>7.0983333333333343E-2</v>
      </c>
      <c r="F671" s="213">
        <v>5.9417194084859327E-2</v>
      </c>
      <c r="G671" s="213">
        <v>6.2333333333333331E-2</v>
      </c>
      <c r="H671" s="213">
        <v>0.06</v>
      </c>
      <c r="I671" s="213">
        <v>6.5666666666666665E-2</v>
      </c>
      <c r="J671" s="213">
        <v>6.7333333333333342E-2</v>
      </c>
      <c r="K671" s="213">
        <v>6.8999999999999992E-2</v>
      </c>
      <c r="L671" s="213">
        <v>6.3166666666666663E-2</v>
      </c>
      <c r="M671" s="213">
        <v>6.533333333333334E-2</v>
      </c>
      <c r="N671" s="213">
        <v>6.4666666666666664E-2</v>
      </c>
      <c r="O671" s="213">
        <v>6.7833333333333329E-2</v>
      </c>
      <c r="P671" s="213">
        <v>6.5566666666666662E-2</v>
      </c>
      <c r="Q671" s="213">
        <v>6.6545207579583335E-2</v>
      </c>
      <c r="R671" s="213">
        <v>6.9333333333333344E-2</v>
      </c>
      <c r="S671" s="213">
        <v>6.4639000000000002E-2</v>
      </c>
      <c r="T671" s="213">
        <v>6.6099999999999992E-2</v>
      </c>
      <c r="U671" s="213">
        <v>6.5599999999999992E-2</v>
      </c>
      <c r="V671" s="213">
        <v>6.6000000000000003E-2</v>
      </c>
      <c r="W671" s="213">
        <v>6.3299999999999995E-2</v>
      </c>
      <c r="X671" s="213">
        <v>6.9283333333333322E-2</v>
      </c>
      <c r="Y671" s="213">
        <v>0.06</v>
      </c>
      <c r="Z671" s="213">
        <v>6.8500000000000005E-2</v>
      </c>
      <c r="AA671" s="213">
        <v>6.3666666666666663E-2</v>
      </c>
      <c r="AB671" s="207"/>
      <c r="AC671" s="208"/>
      <c r="AD671" s="208"/>
      <c r="AE671" s="208"/>
      <c r="AF671" s="208"/>
      <c r="AG671" s="208"/>
      <c r="AH671" s="208"/>
      <c r="AI671" s="208"/>
      <c r="AJ671" s="208"/>
      <c r="AK671" s="208"/>
      <c r="AL671" s="208"/>
      <c r="AM671" s="208"/>
      <c r="AN671" s="208"/>
      <c r="AO671" s="208"/>
      <c r="AP671" s="208"/>
      <c r="AQ671" s="208"/>
      <c r="AR671" s="208"/>
      <c r="AS671" s="208"/>
      <c r="AT671" s="208"/>
      <c r="AU671" s="208"/>
      <c r="AV671" s="208"/>
      <c r="AW671" s="208"/>
      <c r="AX671" s="208"/>
      <c r="AY671" s="208"/>
      <c r="AZ671" s="208"/>
      <c r="BA671" s="208"/>
      <c r="BB671" s="208"/>
      <c r="BC671" s="208"/>
      <c r="BD671" s="208"/>
      <c r="BE671" s="208"/>
      <c r="BF671" s="208"/>
      <c r="BG671" s="208"/>
      <c r="BH671" s="208"/>
      <c r="BI671" s="208"/>
      <c r="BJ671" s="208"/>
      <c r="BK671" s="208"/>
      <c r="BL671" s="208"/>
      <c r="BM671" s="56"/>
    </row>
    <row r="672" spans="1:65">
      <c r="A672" s="29"/>
      <c r="B672" s="3" t="s">
        <v>272</v>
      </c>
      <c r="C672" s="28"/>
      <c r="D672" s="23">
        <v>6.6699999999999995E-2</v>
      </c>
      <c r="E672" s="23">
        <v>7.1250000000000008E-2</v>
      </c>
      <c r="F672" s="23">
        <v>5.8718629611521751E-2</v>
      </c>
      <c r="G672" s="23">
        <v>6.25E-2</v>
      </c>
      <c r="H672" s="23">
        <v>0.06</v>
      </c>
      <c r="I672" s="23">
        <v>6.5500000000000003E-2</v>
      </c>
      <c r="J672" s="23">
        <v>6.7000000000000004E-2</v>
      </c>
      <c r="K672" s="23">
        <v>6.8999999999999992E-2</v>
      </c>
      <c r="L672" s="23">
        <v>6.3E-2</v>
      </c>
      <c r="M672" s="23">
        <v>6.5500000000000003E-2</v>
      </c>
      <c r="N672" s="23">
        <v>6.4500000000000002E-2</v>
      </c>
      <c r="O672" s="23">
        <v>6.7400000000000002E-2</v>
      </c>
      <c r="P672" s="23">
        <v>6.5549999999999997E-2</v>
      </c>
      <c r="Q672" s="23">
        <v>6.6492915253749993E-2</v>
      </c>
      <c r="R672" s="23">
        <v>6.9000000000000006E-2</v>
      </c>
      <c r="S672" s="23">
        <v>6.4366999999999994E-2</v>
      </c>
      <c r="T672" s="23">
        <v>6.6100000000000006E-2</v>
      </c>
      <c r="U672" s="23">
        <v>6.5599999999999992E-2</v>
      </c>
      <c r="V672" s="23">
        <v>6.5500000000000003E-2</v>
      </c>
      <c r="W672" s="23">
        <v>6.3250000000000001E-2</v>
      </c>
      <c r="X672" s="23">
        <v>6.9250000000000006E-2</v>
      </c>
      <c r="Y672" s="23">
        <v>0.06</v>
      </c>
      <c r="Z672" s="23">
        <v>6.8500000000000005E-2</v>
      </c>
      <c r="AA672" s="23">
        <v>6.3500000000000001E-2</v>
      </c>
      <c r="AB672" s="207"/>
      <c r="AC672" s="208"/>
      <c r="AD672" s="208"/>
      <c r="AE672" s="208"/>
      <c r="AF672" s="208"/>
      <c r="AG672" s="208"/>
      <c r="AH672" s="208"/>
      <c r="AI672" s="208"/>
      <c r="AJ672" s="208"/>
      <c r="AK672" s="208"/>
      <c r="AL672" s="208"/>
      <c r="AM672" s="208"/>
      <c r="AN672" s="208"/>
      <c r="AO672" s="208"/>
      <c r="AP672" s="208"/>
      <c r="AQ672" s="208"/>
      <c r="AR672" s="208"/>
      <c r="AS672" s="208"/>
      <c r="AT672" s="208"/>
      <c r="AU672" s="208"/>
      <c r="AV672" s="208"/>
      <c r="AW672" s="208"/>
      <c r="AX672" s="208"/>
      <c r="AY672" s="208"/>
      <c r="AZ672" s="208"/>
      <c r="BA672" s="208"/>
      <c r="BB672" s="208"/>
      <c r="BC672" s="208"/>
      <c r="BD672" s="208"/>
      <c r="BE672" s="208"/>
      <c r="BF672" s="208"/>
      <c r="BG672" s="208"/>
      <c r="BH672" s="208"/>
      <c r="BI672" s="208"/>
      <c r="BJ672" s="208"/>
      <c r="BK672" s="208"/>
      <c r="BL672" s="208"/>
      <c r="BM672" s="56"/>
    </row>
    <row r="673" spans="1:65">
      <c r="A673" s="29"/>
      <c r="B673" s="3" t="s">
        <v>273</v>
      </c>
      <c r="C673" s="28"/>
      <c r="D673" s="23">
        <v>2.3166067138525551E-4</v>
      </c>
      <c r="E673" s="23">
        <v>1.0457851914550504E-3</v>
      </c>
      <c r="F673" s="23">
        <v>1.480596984666358E-3</v>
      </c>
      <c r="G673" s="23">
        <v>8.1649658092772682E-4</v>
      </c>
      <c r="H673" s="23">
        <v>0</v>
      </c>
      <c r="I673" s="23">
        <v>8.1649658092772682E-4</v>
      </c>
      <c r="J673" s="23">
        <v>1.0327955589886409E-3</v>
      </c>
      <c r="K673" s="23">
        <v>6.3245553203367208E-4</v>
      </c>
      <c r="L673" s="23">
        <v>9.8319208025017578E-4</v>
      </c>
      <c r="M673" s="23">
        <v>1.2110601416389978E-3</v>
      </c>
      <c r="N673" s="23">
        <v>8.1649658092772682E-4</v>
      </c>
      <c r="O673" s="23">
        <v>2.6005127699487763E-3</v>
      </c>
      <c r="P673" s="23">
        <v>1.9366637980472183E-3</v>
      </c>
      <c r="Q673" s="23">
        <v>3.4348498762601414E-4</v>
      </c>
      <c r="R673" s="23">
        <v>1.0327955589886409E-3</v>
      </c>
      <c r="S673" s="23">
        <v>7.7087353048343956E-4</v>
      </c>
      <c r="T673" s="23">
        <v>2.3664319132398555E-4</v>
      </c>
      <c r="U673" s="23">
        <v>4.6639039441223485E-3</v>
      </c>
      <c r="V673" s="23">
        <v>1.7888543819998333E-3</v>
      </c>
      <c r="W673" s="23">
        <v>9.5498691090506449E-4</v>
      </c>
      <c r="X673" s="23">
        <v>7.7824589087682815E-4</v>
      </c>
      <c r="Y673" s="23">
        <v>0</v>
      </c>
      <c r="Z673" s="23">
        <v>5.4772255750516665E-4</v>
      </c>
      <c r="AA673" s="23">
        <v>8.1649658092772682E-4</v>
      </c>
      <c r="AB673" s="207"/>
      <c r="AC673" s="208"/>
      <c r="AD673" s="208"/>
      <c r="AE673" s="208"/>
      <c r="AF673" s="208"/>
      <c r="AG673" s="208"/>
      <c r="AH673" s="208"/>
      <c r="AI673" s="208"/>
      <c r="AJ673" s="208"/>
      <c r="AK673" s="208"/>
      <c r="AL673" s="208"/>
      <c r="AM673" s="208"/>
      <c r="AN673" s="208"/>
      <c r="AO673" s="208"/>
      <c r="AP673" s="208"/>
      <c r="AQ673" s="208"/>
      <c r="AR673" s="208"/>
      <c r="AS673" s="208"/>
      <c r="AT673" s="208"/>
      <c r="AU673" s="208"/>
      <c r="AV673" s="208"/>
      <c r="AW673" s="208"/>
      <c r="AX673" s="208"/>
      <c r="AY673" s="208"/>
      <c r="AZ673" s="208"/>
      <c r="BA673" s="208"/>
      <c r="BB673" s="208"/>
      <c r="BC673" s="208"/>
      <c r="BD673" s="208"/>
      <c r="BE673" s="208"/>
      <c r="BF673" s="208"/>
      <c r="BG673" s="208"/>
      <c r="BH673" s="208"/>
      <c r="BI673" s="208"/>
      <c r="BJ673" s="208"/>
      <c r="BK673" s="208"/>
      <c r="BL673" s="208"/>
      <c r="BM673" s="56"/>
    </row>
    <row r="674" spans="1:65">
      <c r="A674" s="29"/>
      <c r="B674" s="3" t="s">
        <v>87</v>
      </c>
      <c r="C674" s="28"/>
      <c r="D674" s="13">
        <v>3.4723058413977845E-3</v>
      </c>
      <c r="E674" s="13">
        <v>1.4732827303898337E-2</v>
      </c>
      <c r="F674" s="13">
        <v>2.4918662139308986E-2</v>
      </c>
      <c r="G674" s="13">
        <v>1.3098875629856581E-2</v>
      </c>
      <c r="H674" s="13">
        <v>0</v>
      </c>
      <c r="I674" s="13">
        <v>1.2433958085193811E-2</v>
      </c>
      <c r="J674" s="13">
        <v>1.5338547905771893E-2</v>
      </c>
      <c r="K674" s="13">
        <v>9.1660222033865535E-3</v>
      </c>
      <c r="L674" s="13">
        <v>1.5565046125332599E-2</v>
      </c>
      <c r="M674" s="13">
        <v>1.8536634821005066E-2</v>
      </c>
      <c r="N674" s="13">
        <v>1.2626235787542168E-2</v>
      </c>
      <c r="O674" s="13">
        <v>3.8336797591382456E-2</v>
      </c>
      <c r="P674" s="13">
        <v>2.9537322796856409E-2</v>
      </c>
      <c r="Q674" s="13">
        <v>5.1616788063247156E-3</v>
      </c>
      <c r="R674" s="13">
        <v>1.4896089793105395E-2</v>
      </c>
      <c r="S674" s="13">
        <v>1.192582698500038E-2</v>
      </c>
      <c r="T674" s="13">
        <v>3.5800785374279212E-3</v>
      </c>
      <c r="U674" s="13">
        <v>7.1096096709182155E-2</v>
      </c>
      <c r="V674" s="13">
        <v>2.7103854272724746E-2</v>
      </c>
      <c r="W674" s="13">
        <v>1.5086681056952047E-2</v>
      </c>
      <c r="X674" s="13">
        <v>1.1232800926776448E-2</v>
      </c>
      <c r="Y674" s="13">
        <v>0</v>
      </c>
      <c r="Z674" s="13">
        <v>7.9959497446009716E-3</v>
      </c>
      <c r="AA674" s="13">
        <v>1.282455362713707E-2</v>
      </c>
      <c r="AB674" s="15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3" t="s">
        <v>274</v>
      </c>
      <c r="C675" s="28"/>
      <c r="D675" s="13">
        <v>1.9233328197976629E-2</v>
      </c>
      <c r="E675" s="13">
        <v>8.441537466779514E-2</v>
      </c>
      <c r="F675" s="13">
        <v>-9.2281022044022332E-2</v>
      </c>
      <c r="G675" s="13">
        <v>-4.773103985500049E-2</v>
      </c>
      <c r="H675" s="13">
        <v>-8.3377471518182311E-2</v>
      </c>
      <c r="I675" s="13">
        <v>3.1924339495448262E-3</v>
      </c>
      <c r="J675" s="13">
        <v>2.8654170851817762E-2</v>
      </c>
      <c r="K675" s="13">
        <v>5.4115907754090253E-2</v>
      </c>
      <c r="L675" s="13">
        <v>-3.5000171403864244E-2</v>
      </c>
      <c r="M675" s="13">
        <v>-1.8999134309094501E-3</v>
      </c>
      <c r="N675" s="13">
        <v>-1.208460819181878E-2</v>
      </c>
      <c r="O675" s="13">
        <v>3.6292691922499287E-2</v>
      </c>
      <c r="P675" s="13">
        <v>1.6647297354084323E-3</v>
      </c>
      <c r="Q675" s="13">
        <v>1.6613940499085045E-2</v>
      </c>
      <c r="R675" s="13">
        <v>5.9208255134544974E-2</v>
      </c>
      <c r="S675" s="13">
        <v>-1.2507273024396359E-2</v>
      </c>
      <c r="T675" s="13">
        <v>9.8124855441357184E-3</v>
      </c>
      <c r="U675" s="13">
        <v>2.1739644734539709E-3</v>
      </c>
      <c r="V675" s="13">
        <v>8.2847813299995465E-3</v>
      </c>
      <c r="W675" s="13">
        <v>-3.2963232451682423E-2</v>
      </c>
      <c r="X675" s="13">
        <v>5.8444403027476444E-2</v>
      </c>
      <c r="Y675" s="13">
        <v>-8.3377471518182311E-2</v>
      </c>
      <c r="Z675" s="13">
        <v>4.6477386683408728E-2</v>
      </c>
      <c r="AA675" s="13">
        <v>-2.7361650333182386E-2</v>
      </c>
      <c r="AB675" s="15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45" t="s">
        <v>275</v>
      </c>
      <c r="C676" s="46"/>
      <c r="D676" s="44">
        <v>0.35</v>
      </c>
      <c r="E676" s="44">
        <v>1.73</v>
      </c>
      <c r="F676" s="44">
        <v>2.0099999999999998</v>
      </c>
      <c r="G676" s="44">
        <v>1.07</v>
      </c>
      <c r="H676" s="44">
        <v>1.82</v>
      </c>
      <c r="I676" s="44">
        <v>0.01</v>
      </c>
      <c r="J676" s="44">
        <v>0.55000000000000004</v>
      </c>
      <c r="K676" s="44">
        <v>1.0900000000000001</v>
      </c>
      <c r="L676" s="44">
        <v>0.8</v>
      </c>
      <c r="M676" s="44">
        <v>0.1</v>
      </c>
      <c r="N676" s="44">
        <v>0.31</v>
      </c>
      <c r="O676" s="44">
        <v>0.71</v>
      </c>
      <c r="P676" s="44">
        <v>0.02</v>
      </c>
      <c r="Q676" s="44">
        <v>0.3</v>
      </c>
      <c r="R676" s="44">
        <v>1.2</v>
      </c>
      <c r="S676" s="44">
        <v>0.32</v>
      </c>
      <c r="T676" s="44">
        <v>0.15</v>
      </c>
      <c r="U676" s="44">
        <v>0.01</v>
      </c>
      <c r="V676" s="44">
        <v>0.12</v>
      </c>
      <c r="W676" s="44">
        <v>0.76</v>
      </c>
      <c r="X676" s="44">
        <v>1.18</v>
      </c>
      <c r="Y676" s="44">
        <v>1.82</v>
      </c>
      <c r="Z676" s="44">
        <v>0.93</v>
      </c>
      <c r="AA676" s="44">
        <v>0.64</v>
      </c>
      <c r="AB676" s="15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BM677" s="55"/>
    </row>
    <row r="678" spans="1:65" ht="15">
      <c r="B678" s="8" t="s">
        <v>669</v>
      </c>
      <c r="BM678" s="27" t="s">
        <v>67</v>
      </c>
    </row>
    <row r="679" spans="1:65" ht="15">
      <c r="A679" s="24" t="s">
        <v>37</v>
      </c>
      <c r="B679" s="18" t="s">
        <v>114</v>
      </c>
      <c r="C679" s="15" t="s">
        <v>115</v>
      </c>
      <c r="D679" s="16" t="s">
        <v>240</v>
      </c>
      <c r="E679" s="17" t="s">
        <v>240</v>
      </c>
      <c r="F679" s="17" t="s">
        <v>240</v>
      </c>
      <c r="G679" s="17" t="s">
        <v>240</v>
      </c>
      <c r="H679" s="17" t="s">
        <v>240</v>
      </c>
      <c r="I679" s="17" t="s">
        <v>240</v>
      </c>
      <c r="J679" s="17" t="s">
        <v>240</v>
      </c>
      <c r="K679" s="17" t="s">
        <v>240</v>
      </c>
      <c r="L679" s="17" t="s">
        <v>240</v>
      </c>
      <c r="M679" s="17" t="s">
        <v>240</v>
      </c>
      <c r="N679" s="17" t="s">
        <v>240</v>
      </c>
      <c r="O679" s="17" t="s">
        <v>240</v>
      </c>
      <c r="P679" s="17" t="s">
        <v>240</v>
      </c>
      <c r="Q679" s="17" t="s">
        <v>240</v>
      </c>
      <c r="R679" s="17" t="s">
        <v>240</v>
      </c>
      <c r="S679" s="17" t="s">
        <v>240</v>
      </c>
      <c r="T679" s="17" t="s">
        <v>240</v>
      </c>
      <c r="U679" s="17" t="s">
        <v>240</v>
      </c>
      <c r="V679" s="17" t="s">
        <v>240</v>
      </c>
      <c r="W679" s="17" t="s">
        <v>240</v>
      </c>
      <c r="X679" s="17" t="s">
        <v>240</v>
      </c>
      <c r="Y679" s="17" t="s">
        <v>240</v>
      </c>
      <c r="Z679" s="17" t="s">
        <v>240</v>
      </c>
      <c r="AA679" s="17" t="s">
        <v>240</v>
      </c>
      <c r="AB679" s="17" t="s">
        <v>240</v>
      </c>
      <c r="AC679" s="15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9" t="s">
        <v>241</v>
      </c>
      <c r="C680" s="9" t="s">
        <v>241</v>
      </c>
      <c r="D680" s="151" t="s">
        <v>243</v>
      </c>
      <c r="E680" s="152" t="s">
        <v>244</v>
      </c>
      <c r="F680" s="152" t="s">
        <v>245</v>
      </c>
      <c r="G680" s="152" t="s">
        <v>246</v>
      </c>
      <c r="H680" s="152" t="s">
        <v>248</v>
      </c>
      <c r="I680" s="152" t="s">
        <v>249</v>
      </c>
      <c r="J680" s="152" t="s">
        <v>250</v>
      </c>
      <c r="K680" s="152" t="s">
        <v>251</v>
      </c>
      <c r="L680" s="152" t="s">
        <v>252</v>
      </c>
      <c r="M680" s="152" t="s">
        <v>253</v>
      </c>
      <c r="N680" s="152" t="s">
        <v>254</v>
      </c>
      <c r="O680" s="152" t="s">
        <v>255</v>
      </c>
      <c r="P680" s="152" t="s">
        <v>256</v>
      </c>
      <c r="Q680" s="152" t="s">
        <v>257</v>
      </c>
      <c r="R680" s="152" t="s">
        <v>258</v>
      </c>
      <c r="S680" s="152" t="s">
        <v>259</v>
      </c>
      <c r="T680" s="152" t="s">
        <v>260</v>
      </c>
      <c r="U680" s="152" t="s">
        <v>261</v>
      </c>
      <c r="V680" s="152" t="s">
        <v>279</v>
      </c>
      <c r="W680" s="152" t="s">
        <v>280</v>
      </c>
      <c r="X680" s="152" t="s">
        <v>262</v>
      </c>
      <c r="Y680" s="152" t="s">
        <v>263</v>
      </c>
      <c r="Z680" s="152" t="s">
        <v>281</v>
      </c>
      <c r="AA680" s="152" t="s">
        <v>264</v>
      </c>
      <c r="AB680" s="152" t="s">
        <v>265</v>
      </c>
      <c r="AC680" s="15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 t="s">
        <v>3</v>
      </c>
    </row>
    <row r="681" spans="1:65">
      <c r="A681" s="29"/>
      <c r="B681" s="19"/>
      <c r="C681" s="9"/>
      <c r="D681" s="10" t="s">
        <v>282</v>
      </c>
      <c r="E681" s="11" t="s">
        <v>285</v>
      </c>
      <c r="F681" s="11" t="s">
        <v>285</v>
      </c>
      <c r="G681" s="11" t="s">
        <v>282</v>
      </c>
      <c r="H681" s="11" t="s">
        <v>284</v>
      </c>
      <c r="I681" s="11" t="s">
        <v>282</v>
      </c>
      <c r="J681" s="11" t="s">
        <v>282</v>
      </c>
      <c r="K681" s="11" t="s">
        <v>282</v>
      </c>
      <c r="L681" s="11" t="s">
        <v>282</v>
      </c>
      <c r="M681" s="11" t="s">
        <v>282</v>
      </c>
      <c r="N681" s="11" t="s">
        <v>282</v>
      </c>
      <c r="O681" s="11" t="s">
        <v>284</v>
      </c>
      <c r="P681" s="11" t="s">
        <v>285</v>
      </c>
      <c r="Q681" s="11" t="s">
        <v>282</v>
      </c>
      <c r="R681" s="11" t="s">
        <v>284</v>
      </c>
      <c r="S681" s="11" t="s">
        <v>285</v>
      </c>
      <c r="T681" s="11" t="s">
        <v>284</v>
      </c>
      <c r="U681" s="11" t="s">
        <v>285</v>
      </c>
      <c r="V681" s="11" t="s">
        <v>285</v>
      </c>
      <c r="W681" s="11" t="s">
        <v>282</v>
      </c>
      <c r="X681" s="11" t="s">
        <v>285</v>
      </c>
      <c r="Y681" s="11" t="s">
        <v>285</v>
      </c>
      <c r="Z681" s="11" t="s">
        <v>285</v>
      </c>
      <c r="AA681" s="11" t="s">
        <v>285</v>
      </c>
      <c r="AB681" s="11" t="s">
        <v>282</v>
      </c>
      <c r="AC681" s="15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9"/>
      <c r="C682" s="9"/>
      <c r="D682" s="25" t="s">
        <v>331</v>
      </c>
      <c r="E682" s="25" t="s">
        <v>331</v>
      </c>
      <c r="F682" s="25" t="s">
        <v>331</v>
      </c>
      <c r="G682" s="25" t="s">
        <v>332</v>
      </c>
      <c r="H682" s="25" t="s">
        <v>333</v>
      </c>
      <c r="I682" s="25" t="s">
        <v>332</v>
      </c>
      <c r="J682" s="25" t="s">
        <v>332</v>
      </c>
      <c r="K682" s="25" t="s">
        <v>332</v>
      </c>
      <c r="L682" s="25" t="s">
        <v>332</v>
      </c>
      <c r="M682" s="25" t="s">
        <v>332</v>
      </c>
      <c r="N682" s="25" t="s">
        <v>333</v>
      </c>
      <c r="O682" s="25" t="s">
        <v>332</v>
      </c>
      <c r="P682" s="25" t="s">
        <v>333</v>
      </c>
      <c r="Q682" s="25" t="s">
        <v>334</v>
      </c>
      <c r="R682" s="25" t="s">
        <v>333</v>
      </c>
      <c r="S682" s="25" t="s">
        <v>334</v>
      </c>
      <c r="T682" s="25" t="s">
        <v>332</v>
      </c>
      <c r="U682" s="25" t="s">
        <v>334</v>
      </c>
      <c r="V682" s="25" t="s">
        <v>335</v>
      </c>
      <c r="W682" s="25" t="s">
        <v>332</v>
      </c>
      <c r="X682" s="25" t="s">
        <v>333</v>
      </c>
      <c r="Y682" s="25" t="s">
        <v>333</v>
      </c>
      <c r="Z682" s="25" t="s">
        <v>332</v>
      </c>
      <c r="AA682" s="25" t="s">
        <v>332</v>
      </c>
      <c r="AB682" s="25" t="s">
        <v>119</v>
      </c>
      <c r="AC682" s="15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2</v>
      </c>
    </row>
    <row r="683" spans="1:65">
      <c r="A683" s="29"/>
      <c r="B683" s="18">
        <v>1</v>
      </c>
      <c r="C683" s="14">
        <v>1</v>
      </c>
      <c r="D683" s="214">
        <v>40.200000000000003</v>
      </c>
      <c r="E683" s="214">
        <v>41.1</v>
      </c>
      <c r="F683" s="214">
        <v>38.116370958708778</v>
      </c>
      <c r="G683" s="214">
        <v>35.200000000000003</v>
      </c>
      <c r="H683" s="214">
        <v>42.5</v>
      </c>
      <c r="I683" s="214">
        <v>37.6</v>
      </c>
      <c r="J683" s="214">
        <v>41.5</v>
      </c>
      <c r="K683" s="214">
        <v>40.700000000000003</v>
      </c>
      <c r="L683" s="214">
        <v>40.5</v>
      </c>
      <c r="M683" s="214">
        <v>37.9</v>
      </c>
      <c r="N683" s="214">
        <v>40</v>
      </c>
      <c r="O683" s="214">
        <v>45</v>
      </c>
      <c r="P683" s="214">
        <v>37.299999999999997</v>
      </c>
      <c r="Q683" s="214">
        <v>39.885289001557638</v>
      </c>
      <c r="R683" s="214">
        <v>39</v>
      </c>
      <c r="S683" s="214">
        <v>40.1</v>
      </c>
      <c r="T683" s="214">
        <v>36.950000000000003</v>
      </c>
      <c r="U683" s="214">
        <v>38</v>
      </c>
      <c r="V683" s="214">
        <v>39.4</v>
      </c>
      <c r="W683" s="214">
        <v>34.700000000000003</v>
      </c>
      <c r="X683" s="214">
        <v>43.8</v>
      </c>
      <c r="Y683" s="214">
        <v>36.4</v>
      </c>
      <c r="Z683" s="214">
        <v>36.9</v>
      </c>
      <c r="AA683" s="214">
        <v>43</v>
      </c>
      <c r="AB683" s="214">
        <v>39.700000000000003</v>
      </c>
      <c r="AC683" s="216"/>
      <c r="AD683" s="217"/>
      <c r="AE683" s="217"/>
      <c r="AF683" s="217"/>
      <c r="AG683" s="217"/>
      <c r="AH683" s="217"/>
      <c r="AI683" s="217"/>
      <c r="AJ683" s="217"/>
      <c r="AK683" s="217"/>
      <c r="AL683" s="217"/>
      <c r="AM683" s="217"/>
      <c r="AN683" s="217"/>
      <c r="AO683" s="217"/>
      <c r="AP683" s="217"/>
      <c r="AQ683" s="217"/>
      <c r="AR683" s="217"/>
      <c r="AS683" s="217"/>
      <c r="AT683" s="217"/>
      <c r="AU683" s="217"/>
      <c r="AV683" s="217"/>
      <c r="AW683" s="217"/>
      <c r="AX683" s="217"/>
      <c r="AY683" s="217"/>
      <c r="AZ683" s="217"/>
      <c r="BA683" s="217"/>
      <c r="BB683" s="217"/>
      <c r="BC683" s="217"/>
      <c r="BD683" s="217"/>
      <c r="BE683" s="217"/>
      <c r="BF683" s="217"/>
      <c r="BG683" s="217"/>
      <c r="BH683" s="217"/>
      <c r="BI683" s="217"/>
      <c r="BJ683" s="217"/>
      <c r="BK683" s="217"/>
      <c r="BL683" s="217"/>
      <c r="BM683" s="218">
        <v>1</v>
      </c>
    </row>
    <row r="684" spans="1:65">
      <c r="A684" s="29"/>
      <c r="B684" s="19">
        <v>1</v>
      </c>
      <c r="C684" s="9">
        <v>2</v>
      </c>
      <c r="D684" s="219">
        <v>40.4</v>
      </c>
      <c r="E684" s="219">
        <v>41.5</v>
      </c>
      <c r="F684" s="219">
        <v>36.84141539338048</v>
      </c>
      <c r="G684" s="219">
        <v>37.270000000000003</v>
      </c>
      <c r="H684" s="219">
        <v>44.6</v>
      </c>
      <c r="I684" s="219">
        <v>38.200000000000003</v>
      </c>
      <c r="J684" s="219">
        <v>42.2</v>
      </c>
      <c r="K684" s="219">
        <v>40.9</v>
      </c>
      <c r="L684" s="219">
        <v>40.5</v>
      </c>
      <c r="M684" s="219">
        <v>38.9</v>
      </c>
      <c r="N684" s="219">
        <v>41.5</v>
      </c>
      <c r="O684" s="219">
        <v>46</v>
      </c>
      <c r="P684" s="219">
        <v>37.6</v>
      </c>
      <c r="Q684" s="219">
        <v>40.30437918977227</v>
      </c>
      <c r="R684" s="219">
        <v>39</v>
      </c>
      <c r="S684" s="230">
        <v>42.9</v>
      </c>
      <c r="T684" s="230">
        <v>35.39</v>
      </c>
      <c r="U684" s="219">
        <v>38</v>
      </c>
      <c r="V684" s="219">
        <v>39.6</v>
      </c>
      <c r="W684" s="219">
        <v>34.1</v>
      </c>
      <c r="X684" s="219">
        <v>44.1</v>
      </c>
      <c r="Y684" s="219">
        <v>36.700000000000003</v>
      </c>
      <c r="Z684" s="219">
        <v>37.5</v>
      </c>
      <c r="AA684" s="219">
        <v>43</v>
      </c>
      <c r="AB684" s="230">
        <v>41.93</v>
      </c>
      <c r="AC684" s="216"/>
      <c r="AD684" s="217"/>
      <c r="AE684" s="217"/>
      <c r="AF684" s="217"/>
      <c r="AG684" s="217"/>
      <c r="AH684" s="217"/>
      <c r="AI684" s="217"/>
      <c r="AJ684" s="217"/>
      <c r="AK684" s="217"/>
      <c r="AL684" s="217"/>
      <c r="AM684" s="217"/>
      <c r="AN684" s="217"/>
      <c r="AO684" s="217"/>
      <c r="AP684" s="217"/>
      <c r="AQ684" s="217"/>
      <c r="AR684" s="217"/>
      <c r="AS684" s="217"/>
      <c r="AT684" s="217"/>
      <c r="AU684" s="217"/>
      <c r="AV684" s="217"/>
      <c r="AW684" s="217"/>
      <c r="AX684" s="217"/>
      <c r="AY684" s="217"/>
      <c r="AZ684" s="217"/>
      <c r="BA684" s="217"/>
      <c r="BB684" s="217"/>
      <c r="BC684" s="217"/>
      <c r="BD684" s="217"/>
      <c r="BE684" s="217"/>
      <c r="BF684" s="217"/>
      <c r="BG684" s="217"/>
      <c r="BH684" s="217"/>
      <c r="BI684" s="217"/>
      <c r="BJ684" s="217"/>
      <c r="BK684" s="217"/>
      <c r="BL684" s="217"/>
      <c r="BM684" s="218">
        <v>25</v>
      </c>
    </row>
    <row r="685" spans="1:65">
      <c r="A685" s="29"/>
      <c r="B685" s="19">
        <v>1</v>
      </c>
      <c r="C685" s="9">
        <v>3</v>
      </c>
      <c r="D685" s="219">
        <v>39.5</v>
      </c>
      <c r="E685" s="219">
        <v>41.7</v>
      </c>
      <c r="F685" s="219">
        <v>38.885275209031242</v>
      </c>
      <c r="G685" s="219">
        <v>33.229999999999997</v>
      </c>
      <c r="H685" s="219">
        <v>43.9</v>
      </c>
      <c r="I685" s="219">
        <v>37</v>
      </c>
      <c r="J685" s="219">
        <v>41.9</v>
      </c>
      <c r="K685" s="219">
        <v>40.200000000000003</v>
      </c>
      <c r="L685" s="219">
        <v>39.5</v>
      </c>
      <c r="M685" s="219">
        <v>39</v>
      </c>
      <c r="N685" s="219">
        <v>40.200000000000003</v>
      </c>
      <c r="O685" s="219">
        <v>43</v>
      </c>
      <c r="P685" s="219">
        <v>38.200000000000003</v>
      </c>
      <c r="Q685" s="219">
        <v>38.999745069084661</v>
      </c>
      <c r="R685" s="219">
        <v>39</v>
      </c>
      <c r="S685" s="219">
        <v>39.4</v>
      </c>
      <c r="T685" s="219">
        <v>37.619999999999997</v>
      </c>
      <c r="U685" s="219">
        <v>38</v>
      </c>
      <c r="V685" s="219">
        <v>38.200000000000003</v>
      </c>
      <c r="W685" s="219">
        <v>37.5</v>
      </c>
      <c r="X685" s="219">
        <v>43.2</v>
      </c>
      <c r="Y685" s="219">
        <v>36</v>
      </c>
      <c r="Z685" s="219">
        <v>38.9</v>
      </c>
      <c r="AA685" s="219">
        <v>43</v>
      </c>
      <c r="AB685" s="219">
        <v>40.54</v>
      </c>
      <c r="AC685" s="216"/>
      <c r="AD685" s="217"/>
      <c r="AE685" s="217"/>
      <c r="AF685" s="217"/>
      <c r="AG685" s="217"/>
      <c r="AH685" s="217"/>
      <c r="AI685" s="217"/>
      <c r="AJ685" s="217"/>
      <c r="AK685" s="217"/>
      <c r="AL685" s="217"/>
      <c r="AM685" s="217"/>
      <c r="AN685" s="217"/>
      <c r="AO685" s="217"/>
      <c r="AP685" s="217"/>
      <c r="AQ685" s="217"/>
      <c r="AR685" s="217"/>
      <c r="AS685" s="217"/>
      <c r="AT685" s="217"/>
      <c r="AU685" s="217"/>
      <c r="AV685" s="217"/>
      <c r="AW685" s="217"/>
      <c r="AX685" s="217"/>
      <c r="AY685" s="217"/>
      <c r="AZ685" s="217"/>
      <c r="BA685" s="217"/>
      <c r="BB685" s="217"/>
      <c r="BC685" s="217"/>
      <c r="BD685" s="217"/>
      <c r="BE685" s="217"/>
      <c r="BF685" s="217"/>
      <c r="BG685" s="217"/>
      <c r="BH685" s="217"/>
      <c r="BI685" s="217"/>
      <c r="BJ685" s="217"/>
      <c r="BK685" s="217"/>
      <c r="BL685" s="217"/>
      <c r="BM685" s="218">
        <v>16</v>
      </c>
    </row>
    <row r="686" spans="1:65">
      <c r="A686" s="29"/>
      <c r="B686" s="19">
        <v>1</v>
      </c>
      <c r="C686" s="9">
        <v>4</v>
      </c>
      <c r="D686" s="219">
        <v>39.4</v>
      </c>
      <c r="E686" s="219">
        <v>42.4</v>
      </c>
      <c r="F686" s="219">
        <v>36.523707165583993</v>
      </c>
      <c r="G686" s="219">
        <v>32.58</v>
      </c>
      <c r="H686" s="219">
        <v>44.3</v>
      </c>
      <c r="I686" s="219">
        <v>38.299999999999997</v>
      </c>
      <c r="J686" s="219">
        <v>41.2</v>
      </c>
      <c r="K686" s="219">
        <v>40.5</v>
      </c>
      <c r="L686" s="219">
        <v>40.299999999999997</v>
      </c>
      <c r="M686" s="219">
        <v>38.4</v>
      </c>
      <c r="N686" s="219">
        <v>39</v>
      </c>
      <c r="O686" s="219">
        <v>44</v>
      </c>
      <c r="P686" s="219">
        <v>36.799999999999997</v>
      </c>
      <c r="Q686" s="219">
        <v>39.049139759927776</v>
      </c>
      <c r="R686" s="219">
        <v>39</v>
      </c>
      <c r="S686" s="219">
        <v>40.6</v>
      </c>
      <c r="T686" s="219">
        <v>37.049999999999997</v>
      </c>
      <c r="U686" s="219">
        <v>38</v>
      </c>
      <c r="V686" s="219">
        <v>39.299999999999997</v>
      </c>
      <c r="W686" s="219">
        <v>33.5</v>
      </c>
      <c r="X686" s="219">
        <v>44.5</v>
      </c>
      <c r="Y686" s="219">
        <v>37.1</v>
      </c>
      <c r="Z686" s="219">
        <v>38</v>
      </c>
      <c r="AA686" s="219">
        <v>43</v>
      </c>
      <c r="AB686" s="219">
        <v>40.340000000000003</v>
      </c>
      <c r="AC686" s="216"/>
      <c r="AD686" s="217"/>
      <c r="AE686" s="217"/>
      <c r="AF686" s="217"/>
      <c r="AG686" s="217"/>
      <c r="AH686" s="217"/>
      <c r="AI686" s="217"/>
      <c r="AJ686" s="217"/>
      <c r="AK686" s="217"/>
      <c r="AL686" s="217"/>
      <c r="AM686" s="217"/>
      <c r="AN686" s="217"/>
      <c r="AO686" s="217"/>
      <c r="AP686" s="217"/>
      <c r="AQ686" s="217"/>
      <c r="AR686" s="217"/>
      <c r="AS686" s="217"/>
      <c r="AT686" s="217"/>
      <c r="AU686" s="217"/>
      <c r="AV686" s="217"/>
      <c r="AW686" s="217"/>
      <c r="AX686" s="217"/>
      <c r="AY686" s="217"/>
      <c r="AZ686" s="217"/>
      <c r="BA686" s="217"/>
      <c r="BB686" s="217"/>
      <c r="BC686" s="217"/>
      <c r="BD686" s="217"/>
      <c r="BE686" s="217"/>
      <c r="BF686" s="217"/>
      <c r="BG686" s="217"/>
      <c r="BH686" s="217"/>
      <c r="BI686" s="217"/>
      <c r="BJ686" s="217"/>
      <c r="BK686" s="217"/>
      <c r="BL686" s="217"/>
      <c r="BM686" s="218">
        <v>39.507055672371642</v>
      </c>
    </row>
    <row r="687" spans="1:65">
      <c r="A687" s="29"/>
      <c r="B687" s="19">
        <v>1</v>
      </c>
      <c r="C687" s="9">
        <v>5</v>
      </c>
      <c r="D687" s="219">
        <v>40.299999999999997</v>
      </c>
      <c r="E687" s="219">
        <v>41.6</v>
      </c>
      <c r="F687" s="219">
        <v>36.751875513382821</v>
      </c>
      <c r="G687" s="219">
        <v>37.549999999999997</v>
      </c>
      <c r="H687" s="219">
        <v>44.5</v>
      </c>
      <c r="I687" s="219">
        <v>37.6</v>
      </c>
      <c r="J687" s="219">
        <v>41.1</v>
      </c>
      <c r="K687" s="219">
        <v>40.200000000000003</v>
      </c>
      <c r="L687" s="219">
        <v>39.5</v>
      </c>
      <c r="M687" s="219">
        <v>38.6</v>
      </c>
      <c r="N687" s="219">
        <v>39.5</v>
      </c>
      <c r="O687" s="219">
        <v>42</v>
      </c>
      <c r="P687" s="219">
        <v>38.299999999999997</v>
      </c>
      <c r="Q687" s="219">
        <v>39.516786707302352</v>
      </c>
      <c r="R687" s="219">
        <v>40</v>
      </c>
      <c r="S687" s="219">
        <v>40.299999999999997</v>
      </c>
      <c r="T687" s="219">
        <v>37</v>
      </c>
      <c r="U687" s="219">
        <v>38</v>
      </c>
      <c r="V687" s="219">
        <v>40.1</v>
      </c>
      <c r="W687" s="219">
        <v>33.4</v>
      </c>
      <c r="X687" s="219">
        <v>43.7</v>
      </c>
      <c r="Y687" s="219">
        <v>37.299999999999997</v>
      </c>
      <c r="Z687" s="230">
        <v>42.2</v>
      </c>
      <c r="AA687" s="219">
        <v>44</v>
      </c>
      <c r="AB687" s="219">
        <v>40.39</v>
      </c>
      <c r="AC687" s="216"/>
      <c r="AD687" s="217"/>
      <c r="AE687" s="217"/>
      <c r="AF687" s="217"/>
      <c r="AG687" s="217"/>
      <c r="AH687" s="217"/>
      <c r="AI687" s="217"/>
      <c r="AJ687" s="217"/>
      <c r="AK687" s="217"/>
      <c r="AL687" s="217"/>
      <c r="AM687" s="217"/>
      <c r="AN687" s="217"/>
      <c r="AO687" s="217"/>
      <c r="AP687" s="217"/>
      <c r="AQ687" s="217"/>
      <c r="AR687" s="217"/>
      <c r="AS687" s="217"/>
      <c r="AT687" s="217"/>
      <c r="AU687" s="217"/>
      <c r="AV687" s="217"/>
      <c r="AW687" s="217"/>
      <c r="AX687" s="217"/>
      <c r="AY687" s="217"/>
      <c r="AZ687" s="217"/>
      <c r="BA687" s="217"/>
      <c r="BB687" s="217"/>
      <c r="BC687" s="217"/>
      <c r="BD687" s="217"/>
      <c r="BE687" s="217"/>
      <c r="BF687" s="217"/>
      <c r="BG687" s="217"/>
      <c r="BH687" s="217"/>
      <c r="BI687" s="217"/>
      <c r="BJ687" s="217"/>
      <c r="BK687" s="217"/>
      <c r="BL687" s="217"/>
      <c r="BM687" s="218">
        <v>101</v>
      </c>
    </row>
    <row r="688" spans="1:65">
      <c r="A688" s="29"/>
      <c r="B688" s="19">
        <v>1</v>
      </c>
      <c r="C688" s="9">
        <v>6</v>
      </c>
      <c r="D688" s="219">
        <v>40.6</v>
      </c>
      <c r="E688" s="219">
        <v>41.9</v>
      </c>
      <c r="F688" s="219">
        <v>38.997403775740061</v>
      </c>
      <c r="G688" s="219">
        <v>35.770000000000003</v>
      </c>
      <c r="H688" s="219">
        <v>43.6</v>
      </c>
      <c r="I688" s="219">
        <v>37.299999999999997</v>
      </c>
      <c r="J688" s="219">
        <v>43.3</v>
      </c>
      <c r="K688" s="219">
        <v>40.299999999999997</v>
      </c>
      <c r="L688" s="219">
        <v>38.200000000000003</v>
      </c>
      <c r="M688" s="230">
        <v>41.6</v>
      </c>
      <c r="N688" s="219">
        <v>39.200000000000003</v>
      </c>
      <c r="O688" s="219">
        <v>42</v>
      </c>
      <c r="P688" s="219">
        <v>37.1</v>
      </c>
      <c r="Q688" s="219">
        <v>40.946963112274631</v>
      </c>
      <c r="R688" s="219">
        <v>39</v>
      </c>
      <c r="S688" s="219">
        <v>39.5</v>
      </c>
      <c r="T688" s="219">
        <v>36.56</v>
      </c>
      <c r="U688" s="219">
        <v>39</v>
      </c>
      <c r="V688" s="219">
        <v>38.9</v>
      </c>
      <c r="W688" s="219">
        <v>35.799999999999997</v>
      </c>
      <c r="X688" s="219">
        <v>43.9</v>
      </c>
      <c r="Y688" s="219">
        <v>36.299999999999997</v>
      </c>
      <c r="Z688" s="219">
        <v>37.5</v>
      </c>
      <c r="AA688" s="219">
        <v>42</v>
      </c>
      <c r="AB688" s="219">
        <v>39.799999999999997</v>
      </c>
      <c r="AC688" s="216"/>
      <c r="AD688" s="217"/>
      <c r="AE688" s="217"/>
      <c r="AF688" s="217"/>
      <c r="AG688" s="217"/>
      <c r="AH688" s="217"/>
      <c r="AI688" s="217"/>
      <c r="AJ688" s="217"/>
      <c r="AK688" s="217"/>
      <c r="AL688" s="217"/>
      <c r="AM688" s="217"/>
      <c r="AN688" s="217"/>
      <c r="AO688" s="217"/>
      <c r="AP688" s="217"/>
      <c r="AQ688" s="217"/>
      <c r="AR688" s="217"/>
      <c r="AS688" s="217"/>
      <c r="AT688" s="217"/>
      <c r="AU688" s="217"/>
      <c r="AV688" s="217"/>
      <c r="AW688" s="217"/>
      <c r="AX688" s="217"/>
      <c r="AY688" s="217"/>
      <c r="AZ688" s="217"/>
      <c r="BA688" s="217"/>
      <c r="BB688" s="217"/>
      <c r="BC688" s="217"/>
      <c r="BD688" s="217"/>
      <c r="BE688" s="217"/>
      <c r="BF688" s="217"/>
      <c r="BG688" s="217"/>
      <c r="BH688" s="217"/>
      <c r="BI688" s="217"/>
      <c r="BJ688" s="217"/>
      <c r="BK688" s="217"/>
      <c r="BL688" s="217"/>
      <c r="BM688" s="221"/>
    </row>
    <row r="689" spans="1:65">
      <c r="A689" s="29"/>
      <c r="B689" s="20" t="s">
        <v>271</v>
      </c>
      <c r="C689" s="12"/>
      <c r="D689" s="222">
        <v>40.06666666666667</v>
      </c>
      <c r="E689" s="222">
        <v>41.699999999999996</v>
      </c>
      <c r="F689" s="222">
        <v>37.686008002637898</v>
      </c>
      <c r="G689" s="222">
        <v>35.266666666666666</v>
      </c>
      <c r="H689" s="222">
        <v>43.900000000000006</v>
      </c>
      <c r="I689" s="222">
        <v>37.666666666666664</v>
      </c>
      <c r="J689" s="222">
        <v>41.866666666666667</v>
      </c>
      <c r="K689" s="222">
        <v>40.466666666666669</v>
      </c>
      <c r="L689" s="222">
        <v>39.75</v>
      </c>
      <c r="M689" s="222">
        <v>39.066666666666663</v>
      </c>
      <c r="N689" s="222">
        <v>39.9</v>
      </c>
      <c r="O689" s="222">
        <v>43.666666666666664</v>
      </c>
      <c r="P689" s="222">
        <v>37.549999999999997</v>
      </c>
      <c r="Q689" s="222">
        <v>39.783717139986557</v>
      </c>
      <c r="R689" s="222">
        <v>39.166666666666664</v>
      </c>
      <c r="S689" s="222">
        <v>40.466666666666669</v>
      </c>
      <c r="T689" s="222">
        <v>36.761666666666663</v>
      </c>
      <c r="U689" s="222">
        <v>38.166666666666664</v>
      </c>
      <c r="V689" s="222">
        <v>39.25</v>
      </c>
      <c r="W689" s="222">
        <v>34.833333333333336</v>
      </c>
      <c r="X689" s="222">
        <v>43.866666666666667</v>
      </c>
      <c r="Y689" s="222">
        <v>36.633333333333333</v>
      </c>
      <c r="Z689" s="222">
        <v>38.5</v>
      </c>
      <c r="AA689" s="222">
        <v>43</v>
      </c>
      <c r="AB689" s="222">
        <v>40.449999999999996</v>
      </c>
      <c r="AC689" s="216"/>
      <c r="AD689" s="217"/>
      <c r="AE689" s="217"/>
      <c r="AF689" s="217"/>
      <c r="AG689" s="217"/>
      <c r="AH689" s="217"/>
      <c r="AI689" s="217"/>
      <c r="AJ689" s="217"/>
      <c r="AK689" s="217"/>
      <c r="AL689" s="217"/>
      <c r="AM689" s="217"/>
      <c r="AN689" s="217"/>
      <c r="AO689" s="217"/>
      <c r="AP689" s="217"/>
      <c r="AQ689" s="217"/>
      <c r="AR689" s="217"/>
      <c r="AS689" s="217"/>
      <c r="AT689" s="217"/>
      <c r="AU689" s="217"/>
      <c r="AV689" s="217"/>
      <c r="AW689" s="217"/>
      <c r="AX689" s="217"/>
      <c r="AY689" s="217"/>
      <c r="AZ689" s="217"/>
      <c r="BA689" s="217"/>
      <c r="BB689" s="217"/>
      <c r="BC689" s="217"/>
      <c r="BD689" s="217"/>
      <c r="BE689" s="217"/>
      <c r="BF689" s="217"/>
      <c r="BG689" s="217"/>
      <c r="BH689" s="217"/>
      <c r="BI689" s="217"/>
      <c r="BJ689" s="217"/>
      <c r="BK689" s="217"/>
      <c r="BL689" s="217"/>
      <c r="BM689" s="221"/>
    </row>
    <row r="690" spans="1:65">
      <c r="A690" s="29"/>
      <c r="B690" s="3" t="s">
        <v>272</v>
      </c>
      <c r="C690" s="28"/>
      <c r="D690" s="219">
        <v>40.25</v>
      </c>
      <c r="E690" s="219">
        <v>41.650000000000006</v>
      </c>
      <c r="F690" s="219">
        <v>37.478893176044629</v>
      </c>
      <c r="G690" s="219">
        <v>35.484999999999999</v>
      </c>
      <c r="H690" s="219">
        <v>44.099999999999994</v>
      </c>
      <c r="I690" s="219">
        <v>37.6</v>
      </c>
      <c r="J690" s="219">
        <v>41.7</v>
      </c>
      <c r="K690" s="219">
        <v>40.4</v>
      </c>
      <c r="L690" s="219">
        <v>39.9</v>
      </c>
      <c r="M690" s="219">
        <v>38.75</v>
      </c>
      <c r="N690" s="219">
        <v>39.75</v>
      </c>
      <c r="O690" s="219">
        <v>43.5</v>
      </c>
      <c r="P690" s="219">
        <v>37.450000000000003</v>
      </c>
      <c r="Q690" s="219">
        <v>39.701037854429998</v>
      </c>
      <c r="R690" s="219">
        <v>39</v>
      </c>
      <c r="S690" s="219">
        <v>40.200000000000003</v>
      </c>
      <c r="T690" s="219">
        <v>36.975000000000001</v>
      </c>
      <c r="U690" s="219">
        <v>38</v>
      </c>
      <c r="V690" s="219">
        <v>39.349999999999994</v>
      </c>
      <c r="W690" s="219">
        <v>34.400000000000006</v>
      </c>
      <c r="X690" s="219">
        <v>43.849999999999994</v>
      </c>
      <c r="Y690" s="219">
        <v>36.549999999999997</v>
      </c>
      <c r="Z690" s="219">
        <v>37.75</v>
      </c>
      <c r="AA690" s="219">
        <v>43</v>
      </c>
      <c r="AB690" s="219">
        <v>40.365000000000002</v>
      </c>
      <c r="AC690" s="216"/>
      <c r="AD690" s="217"/>
      <c r="AE690" s="217"/>
      <c r="AF690" s="217"/>
      <c r="AG690" s="217"/>
      <c r="AH690" s="217"/>
      <c r="AI690" s="217"/>
      <c r="AJ690" s="217"/>
      <c r="AK690" s="217"/>
      <c r="AL690" s="217"/>
      <c r="AM690" s="217"/>
      <c r="AN690" s="217"/>
      <c r="AO690" s="217"/>
      <c r="AP690" s="217"/>
      <c r="AQ690" s="217"/>
      <c r="AR690" s="217"/>
      <c r="AS690" s="217"/>
      <c r="AT690" s="217"/>
      <c r="AU690" s="217"/>
      <c r="AV690" s="217"/>
      <c r="AW690" s="217"/>
      <c r="AX690" s="217"/>
      <c r="AY690" s="217"/>
      <c r="AZ690" s="217"/>
      <c r="BA690" s="217"/>
      <c r="BB690" s="217"/>
      <c r="BC690" s="217"/>
      <c r="BD690" s="217"/>
      <c r="BE690" s="217"/>
      <c r="BF690" s="217"/>
      <c r="BG690" s="217"/>
      <c r="BH690" s="217"/>
      <c r="BI690" s="217"/>
      <c r="BJ690" s="217"/>
      <c r="BK690" s="217"/>
      <c r="BL690" s="217"/>
      <c r="BM690" s="221"/>
    </row>
    <row r="691" spans="1:65">
      <c r="A691" s="29"/>
      <c r="B691" s="3" t="s">
        <v>273</v>
      </c>
      <c r="C691" s="28"/>
      <c r="D691" s="23">
        <v>0.49665548085837835</v>
      </c>
      <c r="E691" s="23">
        <v>0.43358966777357494</v>
      </c>
      <c r="F691" s="23">
        <v>1.12072265961826</v>
      </c>
      <c r="G691" s="23">
        <v>2.0421034906847084</v>
      </c>
      <c r="H691" s="23">
        <v>0.78230428862431767</v>
      </c>
      <c r="I691" s="23">
        <v>0.50464508980734857</v>
      </c>
      <c r="J691" s="23">
        <v>0.81649658092772448</v>
      </c>
      <c r="K691" s="23">
        <v>0.28751811537130367</v>
      </c>
      <c r="L691" s="23">
        <v>0.88938180777436493</v>
      </c>
      <c r="M691" s="23">
        <v>1.3017936344392951</v>
      </c>
      <c r="N691" s="23">
        <v>0.90774445743281706</v>
      </c>
      <c r="O691" s="23">
        <v>1.6329931618554521</v>
      </c>
      <c r="P691" s="23">
        <v>0.60249481325568333</v>
      </c>
      <c r="Q691" s="23">
        <v>0.75630879888253433</v>
      </c>
      <c r="R691" s="23">
        <v>0.40824829046386302</v>
      </c>
      <c r="S691" s="23">
        <v>1.2785408349625231</v>
      </c>
      <c r="T691" s="23">
        <v>0.7528988422535029</v>
      </c>
      <c r="U691" s="23">
        <v>0.40824829046386302</v>
      </c>
      <c r="V691" s="23">
        <v>0.64730209330729005</v>
      </c>
      <c r="W691" s="23">
        <v>1.5769168230019823</v>
      </c>
      <c r="X691" s="23">
        <v>0.4320493798938565</v>
      </c>
      <c r="Y691" s="23">
        <v>0.49665548085837807</v>
      </c>
      <c r="Z691" s="23">
        <v>1.9318385025669214</v>
      </c>
      <c r="AA691" s="23">
        <v>0.63245553203367588</v>
      </c>
      <c r="AB691" s="23">
        <v>0.79989999374921839</v>
      </c>
      <c r="AC691" s="15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3" t="s">
        <v>87</v>
      </c>
      <c r="C692" s="28"/>
      <c r="D692" s="13">
        <v>1.239572747566668E-2</v>
      </c>
      <c r="E692" s="13">
        <v>1.0397833759558153E-2</v>
      </c>
      <c r="F692" s="13">
        <v>2.9738428637488296E-2</v>
      </c>
      <c r="G692" s="13">
        <v>5.7904635841721411E-2</v>
      </c>
      <c r="H692" s="13">
        <v>1.7820143248845503E-2</v>
      </c>
      <c r="I692" s="13">
        <v>1.3397657251522529E-2</v>
      </c>
      <c r="J692" s="13">
        <v>1.9502306869292781E-2</v>
      </c>
      <c r="K692" s="13">
        <v>7.1050605116467136E-3</v>
      </c>
      <c r="L692" s="13">
        <v>2.2374385101241887E-2</v>
      </c>
      <c r="M692" s="13">
        <v>3.3322362656295949E-2</v>
      </c>
      <c r="N692" s="13">
        <v>2.275048765495782E-2</v>
      </c>
      <c r="O692" s="13">
        <v>3.7396789966155392E-2</v>
      </c>
      <c r="P692" s="13">
        <v>1.6045134840364406E-2</v>
      </c>
      <c r="Q692" s="13">
        <v>1.9010511165191486E-2</v>
      </c>
      <c r="R692" s="13">
        <v>1.0423360607587993E-2</v>
      </c>
      <c r="S692" s="13">
        <v>3.1594913549321001E-2</v>
      </c>
      <c r="T692" s="13">
        <v>2.0480541567398185E-2</v>
      </c>
      <c r="U692" s="13">
        <v>1.0696461758878508E-2</v>
      </c>
      <c r="V692" s="13">
        <v>1.6491773077892739E-2</v>
      </c>
      <c r="W692" s="13">
        <v>4.5270339416324849E-2</v>
      </c>
      <c r="X692" s="13">
        <v>9.849149997580315E-3</v>
      </c>
      <c r="Y692" s="13">
        <v>1.3557474454732796E-2</v>
      </c>
      <c r="Z692" s="13">
        <v>5.0177623443296661E-2</v>
      </c>
      <c r="AA692" s="13">
        <v>1.4708268186829672E-2</v>
      </c>
      <c r="AB692" s="13">
        <v>1.9775030747817515E-2</v>
      </c>
      <c r="AC692" s="15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3" t="s">
        <v>274</v>
      </c>
      <c r="C693" s="28"/>
      <c r="D693" s="13">
        <v>1.4164836755637511E-2</v>
      </c>
      <c r="E693" s="13">
        <v>5.5507662879619168E-2</v>
      </c>
      <c r="F693" s="13">
        <v>-4.6094239085684441E-2</v>
      </c>
      <c r="G693" s="13">
        <v>-0.10733244818014609</v>
      </c>
      <c r="H693" s="13">
        <v>0.11119391847518689</v>
      </c>
      <c r="I693" s="13">
        <v>-4.65838057122544E-2</v>
      </c>
      <c r="J693" s="13">
        <v>5.9726318606556195E-2</v>
      </c>
      <c r="K693" s="13">
        <v>2.4289610500286107E-2</v>
      </c>
      <c r="L693" s="13">
        <v>6.1493908744572057E-3</v>
      </c>
      <c r="M693" s="13">
        <v>-1.1147097605984202E-2</v>
      </c>
      <c r="N693" s="13">
        <v>9.9461810287004848E-3</v>
      </c>
      <c r="O693" s="13">
        <v>0.1052878004574751</v>
      </c>
      <c r="P693" s="13">
        <v>-4.9536864721110185E-2</v>
      </c>
      <c r="Q693" s="13">
        <v>7.0028369086585496E-3</v>
      </c>
      <c r="R693" s="13">
        <v>-8.6159041698220529E-3</v>
      </c>
      <c r="S693" s="13">
        <v>2.4289610500286107E-2</v>
      </c>
      <c r="T693" s="13">
        <v>-6.9491106309521933E-2</v>
      </c>
      <c r="U693" s="13">
        <v>-3.3927838531443544E-2</v>
      </c>
      <c r="V693" s="13">
        <v>-6.5065763063535398E-3</v>
      </c>
      <c r="W693" s="13">
        <v>-0.11830095307018207</v>
      </c>
      <c r="X693" s="13">
        <v>0.1103501873297994</v>
      </c>
      <c r="Y693" s="13">
        <v>-7.2739471219263274E-2</v>
      </c>
      <c r="Z693" s="13">
        <v>-2.5490527077569713E-2</v>
      </c>
      <c r="AA693" s="13">
        <v>8.841317754972744E-2</v>
      </c>
      <c r="AB693" s="13">
        <v>2.386774492759236E-2</v>
      </c>
      <c r="AC693" s="15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45" t="s">
        <v>275</v>
      </c>
      <c r="C694" s="46"/>
      <c r="D694" s="44">
        <v>0.11</v>
      </c>
      <c r="E694" s="44">
        <v>0.67</v>
      </c>
      <c r="F694" s="44">
        <v>0.71</v>
      </c>
      <c r="G694" s="44">
        <v>1.55</v>
      </c>
      <c r="H694" s="44">
        <v>1.44</v>
      </c>
      <c r="I694" s="44">
        <v>0.72</v>
      </c>
      <c r="J694" s="44">
        <v>0.73</v>
      </c>
      <c r="K694" s="44">
        <v>0.25</v>
      </c>
      <c r="L694" s="44">
        <v>0</v>
      </c>
      <c r="M694" s="44">
        <v>0.24</v>
      </c>
      <c r="N694" s="44">
        <v>0.05</v>
      </c>
      <c r="O694" s="44">
        <v>1.35</v>
      </c>
      <c r="P694" s="44">
        <v>0.76</v>
      </c>
      <c r="Q694" s="44">
        <v>0.01</v>
      </c>
      <c r="R694" s="44">
        <v>0.2</v>
      </c>
      <c r="S694" s="44">
        <v>0.25</v>
      </c>
      <c r="T694" s="44">
        <v>1.03</v>
      </c>
      <c r="U694" s="44">
        <v>0.55000000000000004</v>
      </c>
      <c r="V694" s="44">
        <v>0.17</v>
      </c>
      <c r="W694" s="44">
        <v>1.7</v>
      </c>
      <c r="X694" s="44">
        <v>1.42</v>
      </c>
      <c r="Y694" s="44">
        <v>1.08</v>
      </c>
      <c r="Z694" s="44">
        <v>0.43</v>
      </c>
      <c r="AA694" s="44">
        <v>1.1200000000000001</v>
      </c>
      <c r="AB694" s="44">
        <v>0.24</v>
      </c>
      <c r="AC694" s="15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BM695" s="55"/>
    </row>
    <row r="696" spans="1:65" ht="15">
      <c r="B696" s="8" t="s">
        <v>670</v>
      </c>
      <c r="BM696" s="27" t="s">
        <v>278</v>
      </c>
    </row>
    <row r="697" spans="1:65" ht="15">
      <c r="A697" s="24" t="s">
        <v>128</v>
      </c>
      <c r="B697" s="18" t="s">
        <v>114</v>
      </c>
      <c r="C697" s="15" t="s">
        <v>115</v>
      </c>
      <c r="D697" s="16" t="s">
        <v>240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 t="s">
        <v>241</v>
      </c>
      <c r="C698" s="9" t="s">
        <v>241</v>
      </c>
      <c r="D698" s="151" t="s">
        <v>245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 t="s">
        <v>83</v>
      </c>
    </row>
    <row r="699" spans="1:65">
      <c r="A699" s="29"/>
      <c r="B699" s="19"/>
      <c r="C699" s="9"/>
      <c r="D699" s="10" t="s">
        <v>285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/>
      <c r="C700" s="9"/>
      <c r="D700" s="25" t="s">
        <v>331</v>
      </c>
      <c r="E700" s="15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8">
        <v>1</v>
      </c>
      <c r="C701" s="14">
        <v>1</v>
      </c>
      <c r="D701" s="215" t="s">
        <v>96</v>
      </c>
      <c r="E701" s="216"/>
      <c r="F701" s="217"/>
      <c r="G701" s="217"/>
      <c r="H701" s="217"/>
      <c r="I701" s="217"/>
      <c r="J701" s="217"/>
      <c r="K701" s="217"/>
      <c r="L701" s="217"/>
      <c r="M701" s="217"/>
      <c r="N701" s="217"/>
      <c r="O701" s="217"/>
      <c r="P701" s="217"/>
      <c r="Q701" s="217"/>
      <c r="R701" s="217"/>
      <c r="S701" s="217"/>
      <c r="T701" s="217"/>
      <c r="U701" s="217"/>
      <c r="V701" s="217"/>
      <c r="W701" s="217"/>
      <c r="X701" s="217"/>
      <c r="Y701" s="217"/>
      <c r="Z701" s="217"/>
      <c r="AA701" s="217"/>
      <c r="AB701" s="217"/>
      <c r="AC701" s="217"/>
      <c r="AD701" s="217"/>
      <c r="AE701" s="217"/>
      <c r="AF701" s="217"/>
      <c r="AG701" s="217"/>
      <c r="AH701" s="217"/>
      <c r="AI701" s="217"/>
      <c r="AJ701" s="217"/>
      <c r="AK701" s="217"/>
      <c r="AL701" s="217"/>
      <c r="AM701" s="217"/>
      <c r="AN701" s="217"/>
      <c r="AO701" s="217"/>
      <c r="AP701" s="217"/>
      <c r="AQ701" s="217"/>
      <c r="AR701" s="217"/>
      <c r="AS701" s="217"/>
      <c r="AT701" s="217"/>
      <c r="AU701" s="217"/>
      <c r="AV701" s="217"/>
      <c r="AW701" s="217"/>
      <c r="AX701" s="217"/>
      <c r="AY701" s="217"/>
      <c r="AZ701" s="217"/>
      <c r="BA701" s="217"/>
      <c r="BB701" s="217"/>
      <c r="BC701" s="217"/>
      <c r="BD701" s="217"/>
      <c r="BE701" s="217"/>
      <c r="BF701" s="217"/>
      <c r="BG701" s="217"/>
      <c r="BH701" s="217"/>
      <c r="BI701" s="217"/>
      <c r="BJ701" s="217"/>
      <c r="BK701" s="217"/>
      <c r="BL701" s="217"/>
      <c r="BM701" s="218">
        <v>1</v>
      </c>
    </row>
    <row r="702" spans="1:65">
      <c r="A702" s="29"/>
      <c r="B702" s="19">
        <v>1</v>
      </c>
      <c r="C702" s="9">
        <v>2</v>
      </c>
      <c r="D702" s="220" t="s">
        <v>96</v>
      </c>
      <c r="E702" s="216"/>
      <c r="F702" s="217"/>
      <c r="G702" s="217"/>
      <c r="H702" s="217"/>
      <c r="I702" s="217"/>
      <c r="J702" s="217"/>
      <c r="K702" s="217"/>
      <c r="L702" s="217"/>
      <c r="M702" s="217"/>
      <c r="N702" s="217"/>
      <c r="O702" s="217"/>
      <c r="P702" s="217"/>
      <c r="Q702" s="217"/>
      <c r="R702" s="217"/>
      <c r="S702" s="217"/>
      <c r="T702" s="217"/>
      <c r="U702" s="217"/>
      <c r="V702" s="217"/>
      <c r="W702" s="217"/>
      <c r="X702" s="217"/>
      <c r="Y702" s="217"/>
      <c r="Z702" s="217"/>
      <c r="AA702" s="217"/>
      <c r="AB702" s="217"/>
      <c r="AC702" s="217"/>
      <c r="AD702" s="217"/>
      <c r="AE702" s="217"/>
      <c r="AF702" s="217"/>
      <c r="AG702" s="217"/>
      <c r="AH702" s="217"/>
      <c r="AI702" s="217"/>
      <c r="AJ702" s="217"/>
      <c r="AK702" s="217"/>
      <c r="AL702" s="217"/>
      <c r="AM702" s="217"/>
      <c r="AN702" s="217"/>
      <c r="AO702" s="217"/>
      <c r="AP702" s="217"/>
      <c r="AQ702" s="217"/>
      <c r="AR702" s="217"/>
      <c r="AS702" s="217"/>
      <c r="AT702" s="217"/>
      <c r="AU702" s="217"/>
      <c r="AV702" s="217"/>
      <c r="AW702" s="217"/>
      <c r="AX702" s="217"/>
      <c r="AY702" s="217"/>
      <c r="AZ702" s="217"/>
      <c r="BA702" s="217"/>
      <c r="BB702" s="217"/>
      <c r="BC702" s="217"/>
      <c r="BD702" s="217"/>
      <c r="BE702" s="217"/>
      <c r="BF702" s="217"/>
      <c r="BG702" s="217"/>
      <c r="BH702" s="217"/>
      <c r="BI702" s="217"/>
      <c r="BJ702" s="217"/>
      <c r="BK702" s="217"/>
      <c r="BL702" s="217"/>
      <c r="BM702" s="218">
        <v>1</v>
      </c>
    </row>
    <row r="703" spans="1:65">
      <c r="A703" s="29"/>
      <c r="B703" s="19">
        <v>1</v>
      </c>
      <c r="C703" s="9">
        <v>3</v>
      </c>
      <c r="D703" s="220" t="s">
        <v>96</v>
      </c>
      <c r="E703" s="216"/>
      <c r="F703" s="217"/>
      <c r="G703" s="217"/>
      <c r="H703" s="217"/>
      <c r="I703" s="217"/>
      <c r="J703" s="217"/>
      <c r="K703" s="217"/>
      <c r="L703" s="217"/>
      <c r="M703" s="217"/>
      <c r="N703" s="217"/>
      <c r="O703" s="217"/>
      <c r="P703" s="217"/>
      <c r="Q703" s="217"/>
      <c r="R703" s="217"/>
      <c r="S703" s="217"/>
      <c r="T703" s="217"/>
      <c r="U703" s="217"/>
      <c r="V703" s="217"/>
      <c r="W703" s="217"/>
      <c r="X703" s="217"/>
      <c r="Y703" s="217"/>
      <c r="Z703" s="217"/>
      <c r="AA703" s="217"/>
      <c r="AB703" s="217"/>
      <c r="AC703" s="217"/>
      <c r="AD703" s="217"/>
      <c r="AE703" s="217"/>
      <c r="AF703" s="217"/>
      <c r="AG703" s="217"/>
      <c r="AH703" s="217"/>
      <c r="AI703" s="217"/>
      <c r="AJ703" s="217"/>
      <c r="AK703" s="217"/>
      <c r="AL703" s="217"/>
      <c r="AM703" s="217"/>
      <c r="AN703" s="217"/>
      <c r="AO703" s="217"/>
      <c r="AP703" s="217"/>
      <c r="AQ703" s="217"/>
      <c r="AR703" s="217"/>
      <c r="AS703" s="217"/>
      <c r="AT703" s="217"/>
      <c r="AU703" s="217"/>
      <c r="AV703" s="217"/>
      <c r="AW703" s="217"/>
      <c r="AX703" s="217"/>
      <c r="AY703" s="217"/>
      <c r="AZ703" s="217"/>
      <c r="BA703" s="217"/>
      <c r="BB703" s="217"/>
      <c r="BC703" s="217"/>
      <c r="BD703" s="217"/>
      <c r="BE703" s="217"/>
      <c r="BF703" s="217"/>
      <c r="BG703" s="217"/>
      <c r="BH703" s="217"/>
      <c r="BI703" s="217"/>
      <c r="BJ703" s="217"/>
      <c r="BK703" s="217"/>
      <c r="BL703" s="217"/>
      <c r="BM703" s="218">
        <v>16</v>
      </c>
    </row>
    <row r="704" spans="1:65">
      <c r="A704" s="29"/>
      <c r="B704" s="19">
        <v>1</v>
      </c>
      <c r="C704" s="9">
        <v>4</v>
      </c>
      <c r="D704" s="220" t="s">
        <v>96</v>
      </c>
      <c r="E704" s="216"/>
      <c r="F704" s="217"/>
      <c r="G704" s="217"/>
      <c r="H704" s="217"/>
      <c r="I704" s="217"/>
      <c r="J704" s="217"/>
      <c r="K704" s="217"/>
      <c r="L704" s="217"/>
      <c r="M704" s="217"/>
      <c r="N704" s="217"/>
      <c r="O704" s="217"/>
      <c r="P704" s="217"/>
      <c r="Q704" s="217"/>
      <c r="R704" s="217"/>
      <c r="S704" s="217"/>
      <c r="T704" s="217"/>
      <c r="U704" s="217"/>
      <c r="V704" s="217"/>
      <c r="W704" s="217"/>
      <c r="X704" s="217"/>
      <c r="Y704" s="217"/>
      <c r="Z704" s="217"/>
      <c r="AA704" s="217"/>
      <c r="AB704" s="217"/>
      <c r="AC704" s="217"/>
      <c r="AD704" s="217"/>
      <c r="AE704" s="217"/>
      <c r="AF704" s="217"/>
      <c r="AG704" s="217"/>
      <c r="AH704" s="217"/>
      <c r="AI704" s="217"/>
      <c r="AJ704" s="217"/>
      <c r="AK704" s="217"/>
      <c r="AL704" s="217"/>
      <c r="AM704" s="217"/>
      <c r="AN704" s="217"/>
      <c r="AO704" s="217"/>
      <c r="AP704" s="217"/>
      <c r="AQ704" s="217"/>
      <c r="AR704" s="217"/>
      <c r="AS704" s="217"/>
      <c r="AT704" s="217"/>
      <c r="AU704" s="217"/>
      <c r="AV704" s="217"/>
      <c r="AW704" s="217"/>
      <c r="AX704" s="217"/>
      <c r="AY704" s="217"/>
      <c r="AZ704" s="217"/>
      <c r="BA704" s="217"/>
      <c r="BB704" s="217"/>
      <c r="BC704" s="217"/>
      <c r="BD704" s="217"/>
      <c r="BE704" s="217"/>
      <c r="BF704" s="217"/>
      <c r="BG704" s="217"/>
      <c r="BH704" s="217"/>
      <c r="BI704" s="217"/>
      <c r="BJ704" s="217"/>
      <c r="BK704" s="217"/>
      <c r="BL704" s="217"/>
      <c r="BM704" s="218" t="s">
        <v>96</v>
      </c>
    </row>
    <row r="705" spans="1:65">
      <c r="A705" s="29"/>
      <c r="B705" s="19">
        <v>1</v>
      </c>
      <c r="C705" s="9">
        <v>5</v>
      </c>
      <c r="D705" s="220" t="s">
        <v>96</v>
      </c>
      <c r="E705" s="216"/>
      <c r="F705" s="217"/>
      <c r="G705" s="217"/>
      <c r="H705" s="217"/>
      <c r="I705" s="217"/>
      <c r="J705" s="217"/>
      <c r="K705" s="217"/>
      <c r="L705" s="217"/>
      <c r="M705" s="217"/>
      <c r="N705" s="217"/>
      <c r="O705" s="217"/>
      <c r="P705" s="217"/>
      <c r="Q705" s="217"/>
      <c r="R705" s="217"/>
      <c r="S705" s="217"/>
      <c r="T705" s="217"/>
      <c r="U705" s="217"/>
      <c r="V705" s="217"/>
      <c r="W705" s="217"/>
      <c r="X705" s="217"/>
      <c r="Y705" s="217"/>
      <c r="Z705" s="217"/>
      <c r="AA705" s="217"/>
      <c r="AB705" s="217"/>
      <c r="AC705" s="217"/>
      <c r="AD705" s="217"/>
      <c r="AE705" s="217"/>
      <c r="AF705" s="217"/>
      <c r="AG705" s="217"/>
      <c r="AH705" s="217"/>
      <c r="AI705" s="217"/>
      <c r="AJ705" s="217"/>
      <c r="AK705" s="217"/>
      <c r="AL705" s="217"/>
      <c r="AM705" s="217"/>
      <c r="AN705" s="217"/>
      <c r="AO705" s="217"/>
      <c r="AP705" s="217"/>
      <c r="AQ705" s="217"/>
      <c r="AR705" s="217"/>
      <c r="AS705" s="217"/>
      <c r="AT705" s="217"/>
      <c r="AU705" s="217"/>
      <c r="AV705" s="217"/>
      <c r="AW705" s="217"/>
      <c r="AX705" s="217"/>
      <c r="AY705" s="217"/>
      <c r="AZ705" s="217"/>
      <c r="BA705" s="217"/>
      <c r="BB705" s="217"/>
      <c r="BC705" s="217"/>
      <c r="BD705" s="217"/>
      <c r="BE705" s="217"/>
      <c r="BF705" s="217"/>
      <c r="BG705" s="217"/>
      <c r="BH705" s="217"/>
      <c r="BI705" s="217"/>
      <c r="BJ705" s="217"/>
      <c r="BK705" s="217"/>
      <c r="BL705" s="217"/>
      <c r="BM705" s="218">
        <v>42</v>
      </c>
    </row>
    <row r="706" spans="1:65">
      <c r="A706" s="29"/>
      <c r="B706" s="19">
        <v>1</v>
      </c>
      <c r="C706" s="9">
        <v>6</v>
      </c>
      <c r="D706" s="220" t="s">
        <v>96</v>
      </c>
      <c r="E706" s="216"/>
      <c r="F706" s="217"/>
      <c r="G706" s="217"/>
      <c r="H706" s="217"/>
      <c r="I706" s="217"/>
      <c r="J706" s="217"/>
      <c r="K706" s="217"/>
      <c r="L706" s="217"/>
      <c r="M706" s="217"/>
      <c r="N706" s="217"/>
      <c r="O706" s="217"/>
      <c r="P706" s="217"/>
      <c r="Q706" s="217"/>
      <c r="R706" s="217"/>
      <c r="S706" s="217"/>
      <c r="T706" s="217"/>
      <c r="U706" s="217"/>
      <c r="V706" s="217"/>
      <c r="W706" s="217"/>
      <c r="X706" s="217"/>
      <c r="Y706" s="217"/>
      <c r="Z706" s="217"/>
      <c r="AA706" s="217"/>
      <c r="AB706" s="217"/>
      <c r="AC706" s="217"/>
      <c r="AD706" s="217"/>
      <c r="AE706" s="217"/>
      <c r="AF706" s="217"/>
      <c r="AG706" s="217"/>
      <c r="AH706" s="217"/>
      <c r="AI706" s="217"/>
      <c r="AJ706" s="217"/>
      <c r="AK706" s="217"/>
      <c r="AL706" s="217"/>
      <c r="AM706" s="217"/>
      <c r="AN706" s="217"/>
      <c r="AO706" s="217"/>
      <c r="AP706" s="217"/>
      <c r="AQ706" s="217"/>
      <c r="AR706" s="217"/>
      <c r="AS706" s="217"/>
      <c r="AT706" s="217"/>
      <c r="AU706" s="217"/>
      <c r="AV706" s="217"/>
      <c r="AW706" s="217"/>
      <c r="AX706" s="217"/>
      <c r="AY706" s="217"/>
      <c r="AZ706" s="217"/>
      <c r="BA706" s="217"/>
      <c r="BB706" s="217"/>
      <c r="BC706" s="217"/>
      <c r="BD706" s="217"/>
      <c r="BE706" s="217"/>
      <c r="BF706" s="217"/>
      <c r="BG706" s="217"/>
      <c r="BH706" s="217"/>
      <c r="BI706" s="217"/>
      <c r="BJ706" s="217"/>
      <c r="BK706" s="217"/>
      <c r="BL706" s="217"/>
      <c r="BM706" s="221"/>
    </row>
    <row r="707" spans="1:65">
      <c r="A707" s="29"/>
      <c r="B707" s="20" t="s">
        <v>271</v>
      </c>
      <c r="C707" s="12"/>
      <c r="D707" s="222" t="s">
        <v>770</v>
      </c>
      <c r="E707" s="216"/>
      <c r="F707" s="217"/>
      <c r="G707" s="217"/>
      <c r="H707" s="217"/>
      <c r="I707" s="217"/>
      <c r="J707" s="217"/>
      <c r="K707" s="217"/>
      <c r="L707" s="217"/>
      <c r="M707" s="217"/>
      <c r="N707" s="217"/>
      <c r="O707" s="217"/>
      <c r="P707" s="217"/>
      <c r="Q707" s="217"/>
      <c r="R707" s="217"/>
      <c r="S707" s="217"/>
      <c r="T707" s="217"/>
      <c r="U707" s="217"/>
      <c r="V707" s="217"/>
      <c r="W707" s="217"/>
      <c r="X707" s="217"/>
      <c r="Y707" s="217"/>
      <c r="Z707" s="217"/>
      <c r="AA707" s="217"/>
      <c r="AB707" s="217"/>
      <c r="AC707" s="217"/>
      <c r="AD707" s="217"/>
      <c r="AE707" s="217"/>
      <c r="AF707" s="217"/>
      <c r="AG707" s="217"/>
      <c r="AH707" s="217"/>
      <c r="AI707" s="217"/>
      <c r="AJ707" s="217"/>
      <c r="AK707" s="217"/>
      <c r="AL707" s="217"/>
      <c r="AM707" s="217"/>
      <c r="AN707" s="217"/>
      <c r="AO707" s="217"/>
      <c r="AP707" s="217"/>
      <c r="AQ707" s="217"/>
      <c r="AR707" s="217"/>
      <c r="AS707" s="217"/>
      <c r="AT707" s="217"/>
      <c r="AU707" s="217"/>
      <c r="AV707" s="217"/>
      <c r="AW707" s="217"/>
      <c r="AX707" s="217"/>
      <c r="AY707" s="217"/>
      <c r="AZ707" s="217"/>
      <c r="BA707" s="217"/>
      <c r="BB707" s="217"/>
      <c r="BC707" s="217"/>
      <c r="BD707" s="217"/>
      <c r="BE707" s="217"/>
      <c r="BF707" s="217"/>
      <c r="BG707" s="217"/>
      <c r="BH707" s="217"/>
      <c r="BI707" s="217"/>
      <c r="BJ707" s="217"/>
      <c r="BK707" s="217"/>
      <c r="BL707" s="217"/>
      <c r="BM707" s="221"/>
    </row>
    <row r="708" spans="1:65">
      <c r="A708" s="29"/>
      <c r="B708" s="3" t="s">
        <v>272</v>
      </c>
      <c r="C708" s="28"/>
      <c r="D708" s="219" t="s">
        <v>770</v>
      </c>
      <c r="E708" s="216"/>
      <c r="F708" s="217"/>
      <c r="G708" s="217"/>
      <c r="H708" s="217"/>
      <c r="I708" s="217"/>
      <c r="J708" s="217"/>
      <c r="K708" s="217"/>
      <c r="L708" s="217"/>
      <c r="M708" s="217"/>
      <c r="N708" s="217"/>
      <c r="O708" s="217"/>
      <c r="P708" s="217"/>
      <c r="Q708" s="217"/>
      <c r="R708" s="217"/>
      <c r="S708" s="217"/>
      <c r="T708" s="217"/>
      <c r="U708" s="217"/>
      <c r="V708" s="217"/>
      <c r="W708" s="217"/>
      <c r="X708" s="217"/>
      <c r="Y708" s="217"/>
      <c r="Z708" s="217"/>
      <c r="AA708" s="217"/>
      <c r="AB708" s="217"/>
      <c r="AC708" s="217"/>
      <c r="AD708" s="217"/>
      <c r="AE708" s="217"/>
      <c r="AF708" s="217"/>
      <c r="AG708" s="217"/>
      <c r="AH708" s="217"/>
      <c r="AI708" s="217"/>
      <c r="AJ708" s="217"/>
      <c r="AK708" s="217"/>
      <c r="AL708" s="217"/>
      <c r="AM708" s="217"/>
      <c r="AN708" s="217"/>
      <c r="AO708" s="217"/>
      <c r="AP708" s="217"/>
      <c r="AQ708" s="217"/>
      <c r="AR708" s="217"/>
      <c r="AS708" s="217"/>
      <c r="AT708" s="217"/>
      <c r="AU708" s="217"/>
      <c r="AV708" s="217"/>
      <c r="AW708" s="217"/>
      <c r="AX708" s="217"/>
      <c r="AY708" s="217"/>
      <c r="AZ708" s="217"/>
      <c r="BA708" s="217"/>
      <c r="BB708" s="217"/>
      <c r="BC708" s="217"/>
      <c r="BD708" s="217"/>
      <c r="BE708" s="217"/>
      <c r="BF708" s="217"/>
      <c r="BG708" s="217"/>
      <c r="BH708" s="217"/>
      <c r="BI708" s="217"/>
      <c r="BJ708" s="217"/>
      <c r="BK708" s="217"/>
      <c r="BL708" s="217"/>
      <c r="BM708" s="221"/>
    </row>
    <row r="709" spans="1:65">
      <c r="A709" s="29"/>
      <c r="B709" s="3" t="s">
        <v>273</v>
      </c>
      <c r="C709" s="28"/>
      <c r="D709" s="219" t="s">
        <v>770</v>
      </c>
      <c r="E709" s="216"/>
      <c r="F709" s="217"/>
      <c r="G709" s="217"/>
      <c r="H709" s="217"/>
      <c r="I709" s="217"/>
      <c r="J709" s="217"/>
      <c r="K709" s="217"/>
      <c r="L709" s="217"/>
      <c r="M709" s="217"/>
      <c r="N709" s="217"/>
      <c r="O709" s="217"/>
      <c r="P709" s="217"/>
      <c r="Q709" s="217"/>
      <c r="R709" s="217"/>
      <c r="S709" s="217"/>
      <c r="T709" s="217"/>
      <c r="U709" s="217"/>
      <c r="V709" s="217"/>
      <c r="W709" s="217"/>
      <c r="X709" s="217"/>
      <c r="Y709" s="217"/>
      <c r="Z709" s="217"/>
      <c r="AA709" s="217"/>
      <c r="AB709" s="217"/>
      <c r="AC709" s="217"/>
      <c r="AD709" s="217"/>
      <c r="AE709" s="217"/>
      <c r="AF709" s="217"/>
      <c r="AG709" s="217"/>
      <c r="AH709" s="217"/>
      <c r="AI709" s="217"/>
      <c r="AJ709" s="217"/>
      <c r="AK709" s="217"/>
      <c r="AL709" s="217"/>
      <c r="AM709" s="217"/>
      <c r="AN709" s="217"/>
      <c r="AO709" s="217"/>
      <c r="AP709" s="217"/>
      <c r="AQ709" s="217"/>
      <c r="AR709" s="217"/>
      <c r="AS709" s="217"/>
      <c r="AT709" s="217"/>
      <c r="AU709" s="217"/>
      <c r="AV709" s="217"/>
      <c r="AW709" s="217"/>
      <c r="AX709" s="217"/>
      <c r="AY709" s="217"/>
      <c r="AZ709" s="217"/>
      <c r="BA709" s="217"/>
      <c r="BB709" s="217"/>
      <c r="BC709" s="217"/>
      <c r="BD709" s="217"/>
      <c r="BE709" s="217"/>
      <c r="BF709" s="217"/>
      <c r="BG709" s="217"/>
      <c r="BH709" s="217"/>
      <c r="BI709" s="217"/>
      <c r="BJ709" s="217"/>
      <c r="BK709" s="217"/>
      <c r="BL709" s="217"/>
      <c r="BM709" s="221"/>
    </row>
    <row r="710" spans="1:65">
      <c r="A710" s="29"/>
      <c r="B710" s="3" t="s">
        <v>87</v>
      </c>
      <c r="C710" s="28"/>
      <c r="D710" s="13" t="s">
        <v>770</v>
      </c>
      <c r="E710" s="15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3" t="s">
        <v>274</v>
      </c>
      <c r="C711" s="28"/>
      <c r="D711" s="13" t="s">
        <v>770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45" t="s">
        <v>275</v>
      </c>
      <c r="C712" s="46"/>
      <c r="D712" s="44" t="s">
        <v>276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B713" s="30"/>
      <c r="C713" s="20"/>
      <c r="D713" s="20"/>
      <c r="BM713" s="55"/>
    </row>
    <row r="714" spans="1:65" ht="15">
      <c r="B714" s="8" t="s">
        <v>671</v>
      </c>
      <c r="BM714" s="27" t="s">
        <v>278</v>
      </c>
    </row>
    <row r="715" spans="1:65" ht="15">
      <c r="A715" s="24" t="s">
        <v>40</v>
      </c>
      <c r="B715" s="18" t="s">
        <v>114</v>
      </c>
      <c r="C715" s="15" t="s">
        <v>115</v>
      </c>
      <c r="D715" s="16" t="s">
        <v>240</v>
      </c>
      <c r="E715" s="17" t="s">
        <v>240</v>
      </c>
      <c r="F715" s="17" t="s">
        <v>240</v>
      </c>
      <c r="G715" s="17" t="s">
        <v>240</v>
      </c>
      <c r="H715" s="15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 t="s">
        <v>241</v>
      </c>
      <c r="C716" s="9" t="s">
        <v>241</v>
      </c>
      <c r="D716" s="151" t="s">
        <v>243</v>
      </c>
      <c r="E716" s="152" t="s">
        <v>257</v>
      </c>
      <c r="F716" s="152" t="s">
        <v>260</v>
      </c>
      <c r="G716" s="152" t="s">
        <v>281</v>
      </c>
      <c r="H716" s="15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 t="s">
        <v>3</v>
      </c>
    </row>
    <row r="717" spans="1:65">
      <c r="A717" s="29"/>
      <c r="B717" s="19"/>
      <c r="C717" s="9"/>
      <c r="D717" s="10" t="s">
        <v>282</v>
      </c>
      <c r="E717" s="11" t="s">
        <v>282</v>
      </c>
      <c r="F717" s="11" t="s">
        <v>282</v>
      </c>
      <c r="G717" s="11" t="s">
        <v>285</v>
      </c>
      <c r="H717" s="15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2</v>
      </c>
    </row>
    <row r="718" spans="1:65">
      <c r="A718" s="29"/>
      <c r="B718" s="19"/>
      <c r="C718" s="9"/>
      <c r="D718" s="25" t="s">
        <v>331</v>
      </c>
      <c r="E718" s="25" t="s">
        <v>334</v>
      </c>
      <c r="F718" s="25" t="s">
        <v>332</v>
      </c>
      <c r="G718" s="25" t="s">
        <v>332</v>
      </c>
      <c r="H718" s="15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2</v>
      </c>
    </row>
    <row r="719" spans="1:65">
      <c r="A719" s="29"/>
      <c r="B719" s="18">
        <v>1</v>
      </c>
      <c r="C719" s="14">
        <v>1</v>
      </c>
      <c r="D719" s="21">
        <v>3.4039999999999999</v>
      </c>
      <c r="E719" s="21">
        <v>3.694104664209295</v>
      </c>
      <c r="F719" s="146">
        <v>6.3948</v>
      </c>
      <c r="G719" s="21">
        <v>3.9</v>
      </c>
      <c r="H719" s="15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9">
        <v>1</v>
      </c>
      <c r="C720" s="9">
        <v>2</v>
      </c>
      <c r="D720" s="11">
        <v>3.516</v>
      </c>
      <c r="E720" s="11">
        <v>3.8858778291093818</v>
      </c>
      <c r="F720" s="148">
        <v>6.4379999999999997</v>
      </c>
      <c r="G720" s="11">
        <v>3.9</v>
      </c>
      <c r="H720" s="15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26</v>
      </c>
    </row>
    <row r="721" spans="1:65">
      <c r="A721" s="29"/>
      <c r="B721" s="19">
        <v>1</v>
      </c>
      <c r="C721" s="9">
        <v>3</v>
      </c>
      <c r="D721" s="11">
        <v>3.5310000000000001</v>
      </c>
      <c r="E721" s="11">
        <v>3.7889711750406549</v>
      </c>
      <c r="F721" s="148">
        <v>6.3822000000000001</v>
      </c>
      <c r="G721" s="11">
        <v>3.9</v>
      </c>
      <c r="H721" s="15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16</v>
      </c>
    </row>
    <row r="722" spans="1:65">
      <c r="A722" s="29"/>
      <c r="B722" s="19">
        <v>1</v>
      </c>
      <c r="C722" s="9">
        <v>4</v>
      </c>
      <c r="D722" s="11">
        <v>3.5129999999999999</v>
      </c>
      <c r="E722" s="11">
        <v>4.0445653743707854</v>
      </c>
      <c r="F722" s="148">
        <v>6.4108799999999997</v>
      </c>
      <c r="G722" s="11">
        <v>3.9</v>
      </c>
      <c r="H722" s="15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3.7527016899937702</v>
      </c>
    </row>
    <row r="723" spans="1:65">
      <c r="A723" s="29"/>
      <c r="B723" s="19">
        <v>1</v>
      </c>
      <c r="C723" s="9">
        <v>5</v>
      </c>
      <c r="D723" s="11">
        <v>3.4809999999999999</v>
      </c>
      <c r="E723" s="11">
        <v>3.904165851730292</v>
      </c>
      <c r="F723" s="148">
        <v>6.41214</v>
      </c>
      <c r="G723" s="11">
        <v>3.7</v>
      </c>
      <c r="H723" s="15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43</v>
      </c>
    </row>
    <row r="724" spans="1:65">
      <c r="A724" s="29"/>
      <c r="B724" s="19">
        <v>1</v>
      </c>
      <c r="C724" s="9">
        <v>6</v>
      </c>
      <c r="D724" s="11">
        <v>3.5350000000000001</v>
      </c>
      <c r="E724" s="11">
        <v>4.0509455254275366</v>
      </c>
      <c r="F724" s="148">
        <v>6.1181399999999995</v>
      </c>
      <c r="G724" s="11">
        <v>3.9</v>
      </c>
      <c r="H724" s="15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20" t="s">
        <v>271</v>
      </c>
      <c r="C725" s="12"/>
      <c r="D725" s="22">
        <v>3.4966666666666666</v>
      </c>
      <c r="E725" s="22">
        <v>3.894771736647991</v>
      </c>
      <c r="F725" s="22">
        <v>6.3593599999999988</v>
      </c>
      <c r="G725" s="22">
        <v>3.8666666666666667</v>
      </c>
      <c r="H725" s="15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272</v>
      </c>
      <c r="C726" s="28"/>
      <c r="D726" s="11">
        <v>3.5145</v>
      </c>
      <c r="E726" s="11">
        <v>3.8950218404198367</v>
      </c>
      <c r="F726" s="11">
        <v>6.4028399999999994</v>
      </c>
      <c r="G726" s="11">
        <v>3.9</v>
      </c>
      <c r="H726" s="15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273</v>
      </c>
      <c r="C727" s="28"/>
      <c r="D727" s="23">
        <v>4.9236842574099673E-2</v>
      </c>
      <c r="E727" s="23">
        <v>0.1403258849899158</v>
      </c>
      <c r="F727" s="23">
        <v>0.11965703990990266</v>
      </c>
      <c r="G727" s="23">
        <v>8.1649658092772498E-2</v>
      </c>
      <c r="H727" s="15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87</v>
      </c>
      <c r="C728" s="28"/>
      <c r="D728" s="13">
        <v>1.4081079859132414E-2</v>
      </c>
      <c r="E728" s="13">
        <v>3.6029296317808428E-2</v>
      </c>
      <c r="F728" s="13">
        <v>1.8815893409069889E-2</v>
      </c>
      <c r="G728" s="13">
        <v>2.1116290886061852E-2</v>
      </c>
      <c r="H728" s="15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3" t="s">
        <v>274</v>
      </c>
      <c r="C729" s="28"/>
      <c r="D729" s="13">
        <v>-6.8226852139565808E-2</v>
      </c>
      <c r="E729" s="13">
        <v>3.7858070902101693E-2</v>
      </c>
      <c r="F729" s="13">
        <v>0.69460845154749196</v>
      </c>
      <c r="G729" s="13">
        <v>3.0368781237467779E-2</v>
      </c>
      <c r="H729" s="15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45" t="s">
        <v>275</v>
      </c>
      <c r="C730" s="46"/>
      <c r="D730" s="44">
        <v>1.3</v>
      </c>
      <c r="E730" s="44">
        <v>0.05</v>
      </c>
      <c r="F730" s="44">
        <v>8.4</v>
      </c>
      <c r="G730" s="44">
        <v>0.05</v>
      </c>
      <c r="H730" s="15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0"/>
      <c r="C731" s="20"/>
      <c r="D731" s="20"/>
      <c r="E731" s="20"/>
      <c r="F731" s="20"/>
      <c r="G731" s="20"/>
      <c r="BM731" s="55"/>
    </row>
    <row r="732" spans="1:65" ht="15">
      <c r="B732" s="8" t="s">
        <v>672</v>
      </c>
      <c r="BM732" s="27" t="s">
        <v>278</v>
      </c>
    </row>
    <row r="733" spans="1:65" ht="15">
      <c r="A733" s="24" t="s">
        <v>129</v>
      </c>
      <c r="B733" s="18" t="s">
        <v>114</v>
      </c>
      <c r="C733" s="15" t="s">
        <v>115</v>
      </c>
      <c r="D733" s="16" t="s">
        <v>240</v>
      </c>
      <c r="E733" s="17" t="s">
        <v>240</v>
      </c>
      <c r="F733" s="15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 t="s">
        <v>241</v>
      </c>
      <c r="C734" s="9" t="s">
        <v>241</v>
      </c>
      <c r="D734" s="151" t="s">
        <v>245</v>
      </c>
      <c r="E734" s="152" t="s">
        <v>279</v>
      </c>
      <c r="F734" s="15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 t="s">
        <v>83</v>
      </c>
    </row>
    <row r="735" spans="1:65">
      <c r="A735" s="29"/>
      <c r="B735" s="19"/>
      <c r="C735" s="9"/>
      <c r="D735" s="10" t="s">
        <v>285</v>
      </c>
      <c r="E735" s="11" t="s">
        <v>285</v>
      </c>
      <c r="F735" s="15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</v>
      </c>
    </row>
    <row r="736" spans="1:65">
      <c r="A736" s="29"/>
      <c r="B736" s="19"/>
      <c r="C736" s="9"/>
      <c r="D736" s="25" t="s">
        <v>331</v>
      </c>
      <c r="E736" s="25" t="s">
        <v>335</v>
      </c>
      <c r="F736" s="15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2</v>
      </c>
    </row>
    <row r="737" spans="1:65">
      <c r="A737" s="29"/>
      <c r="B737" s="18">
        <v>1</v>
      </c>
      <c r="C737" s="14">
        <v>1</v>
      </c>
      <c r="D737" s="146" t="s">
        <v>107</v>
      </c>
      <c r="E737" s="21">
        <v>2</v>
      </c>
      <c r="F737" s="15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</v>
      </c>
    </row>
    <row r="738" spans="1:65">
      <c r="A738" s="29"/>
      <c r="B738" s="19">
        <v>1</v>
      </c>
      <c r="C738" s="9">
        <v>2</v>
      </c>
      <c r="D738" s="148" t="s">
        <v>107</v>
      </c>
      <c r="E738" s="11">
        <v>1</v>
      </c>
      <c r="F738" s="15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</v>
      </c>
    </row>
    <row r="739" spans="1:65">
      <c r="A739" s="29"/>
      <c r="B739" s="19">
        <v>1</v>
      </c>
      <c r="C739" s="9">
        <v>3</v>
      </c>
      <c r="D739" s="148" t="s">
        <v>107</v>
      </c>
      <c r="E739" s="11">
        <v>1</v>
      </c>
      <c r="F739" s="15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16</v>
      </c>
    </row>
    <row r="740" spans="1:65">
      <c r="A740" s="29"/>
      <c r="B740" s="19">
        <v>1</v>
      </c>
      <c r="C740" s="9">
        <v>4</v>
      </c>
      <c r="D740" s="148" t="s">
        <v>107</v>
      </c>
      <c r="E740" s="11">
        <v>2</v>
      </c>
      <c r="F740" s="15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1.5</v>
      </c>
    </row>
    <row r="741" spans="1:65">
      <c r="A741" s="29"/>
      <c r="B741" s="19">
        <v>1</v>
      </c>
      <c r="C741" s="9">
        <v>5</v>
      </c>
      <c r="D741" s="148" t="s">
        <v>107</v>
      </c>
      <c r="E741" s="11">
        <v>2</v>
      </c>
      <c r="F741" s="15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39</v>
      </c>
    </row>
    <row r="742" spans="1:65">
      <c r="A742" s="29"/>
      <c r="B742" s="19">
        <v>1</v>
      </c>
      <c r="C742" s="9">
        <v>6</v>
      </c>
      <c r="D742" s="148" t="s">
        <v>107</v>
      </c>
      <c r="E742" s="11">
        <v>1</v>
      </c>
      <c r="F742" s="15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20" t="s">
        <v>271</v>
      </c>
      <c r="C743" s="12"/>
      <c r="D743" s="22" t="s">
        <v>770</v>
      </c>
      <c r="E743" s="22">
        <v>1.5</v>
      </c>
      <c r="F743" s="15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272</v>
      </c>
      <c r="C744" s="28"/>
      <c r="D744" s="11" t="s">
        <v>770</v>
      </c>
      <c r="E744" s="11">
        <v>1.5</v>
      </c>
      <c r="F744" s="15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3" t="s">
        <v>273</v>
      </c>
      <c r="C745" s="28"/>
      <c r="D745" s="23" t="s">
        <v>770</v>
      </c>
      <c r="E745" s="23">
        <v>0.54772255750516607</v>
      </c>
      <c r="F745" s="15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3" t="s">
        <v>87</v>
      </c>
      <c r="C746" s="28"/>
      <c r="D746" s="13" t="s">
        <v>770</v>
      </c>
      <c r="E746" s="13">
        <v>0.36514837167011072</v>
      </c>
      <c r="F746" s="15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3" t="s">
        <v>274</v>
      </c>
      <c r="C747" s="28"/>
      <c r="D747" s="13" t="s">
        <v>770</v>
      </c>
      <c r="E747" s="13">
        <v>0</v>
      </c>
      <c r="F747" s="15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45" t="s">
        <v>275</v>
      </c>
      <c r="C748" s="46"/>
      <c r="D748" s="44">
        <v>0.67</v>
      </c>
      <c r="E748" s="44">
        <v>0.67</v>
      </c>
      <c r="F748" s="15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0"/>
      <c r="C749" s="20"/>
      <c r="D749" s="20"/>
      <c r="E749" s="20"/>
      <c r="BM749" s="55"/>
    </row>
    <row r="750" spans="1:65" ht="15">
      <c r="B750" s="8" t="s">
        <v>673</v>
      </c>
      <c r="BM750" s="27" t="s">
        <v>67</v>
      </c>
    </row>
    <row r="751" spans="1:65" ht="15">
      <c r="A751" s="24" t="s">
        <v>43</v>
      </c>
      <c r="B751" s="18" t="s">
        <v>114</v>
      </c>
      <c r="C751" s="15" t="s">
        <v>115</v>
      </c>
      <c r="D751" s="16" t="s">
        <v>240</v>
      </c>
      <c r="E751" s="17" t="s">
        <v>240</v>
      </c>
      <c r="F751" s="17" t="s">
        <v>240</v>
      </c>
      <c r="G751" s="17" t="s">
        <v>240</v>
      </c>
      <c r="H751" s="17" t="s">
        <v>240</v>
      </c>
      <c r="I751" s="17" t="s">
        <v>240</v>
      </c>
      <c r="J751" s="17" t="s">
        <v>240</v>
      </c>
      <c r="K751" s="17" t="s">
        <v>240</v>
      </c>
      <c r="L751" s="17" t="s">
        <v>240</v>
      </c>
      <c r="M751" s="17" t="s">
        <v>240</v>
      </c>
      <c r="N751" s="17" t="s">
        <v>240</v>
      </c>
      <c r="O751" s="17" t="s">
        <v>240</v>
      </c>
      <c r="P751" s="17" t="s">
        <v>240</v>
      </c>
      <c r="Q751" s="17" t="s">
        <v>240</v>
      </c>
      <c r="R751" s="17" t="s">
        <v>240</v>
      </c>
      <c r="S751" s="17" t="s">
        <v>240</v>
      </c>
      <c r="T751" s="17" t="s">
        <v>240</v>
      </c>
      <c r="U751" s="17" t="s">
        <v>240</v>
      </c>
      <c r="V751" s="15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9" t="s">
        <v>241</v>
      </c>
      <c r="C752" s="9" t="s">
        <v>241</v>
      </c>
      <c r="D752" s="151" t="s">
        <v>243</v>
      </c>
      <c r="E752" s="152" t="s">
        <v>244</v>
      </c>
      <c r="F752" s="152" t="s">
        <v>245</v>
      </c>
      <c r="G752" s="152" t="s">
        <v>248</v>
      </c>
      <c r="H752" s="152" t="s">
        <v>249</v>
      </c>
      <c r="I752" s="152" t="s">
        <v>250</v>
      </c>
      <c r="J752" s="152" t="s">
        <v>251</v>
      </c>
      <c r="K752" s="152" t="s">
        <v>252</v>
      </c>
      <c r="L752" s="152" t="s">
        <v>253</v>
      </c>
      <c r="M752" s="152" t="s">
        <v>254</v>
      </c>
      <c r="N752" s="152" t="s">
        <v>256</v>
      </c>
      <c r="O752" s="152" t="s">
        <v>257</v>
      </c>
      <c r="P752" s="152" t="s">
        <v>259</v>
      </c>
      <c r="Q752" s="152" t="s">
        <v>279</v>
      </c>
      <c r="R752" s="152" t="s">
        <v>308</v>
      </c>
      <c r="S752" s="152" t="s">
        <v>280</v>
      </c>
      <c r="T752" s="152" t="s">
        <v>263</v>
      </c>
      <c r="U752" s="152" t="s">
        <v>281</v>
      </c>
      <c r="V752" s="15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 t="s">
        <v>3</v>
      </c>
    </row>
    <row r="753" spans="1:65">
      <c r="A753" s="29"/>
      <c r="B753" s="19"/>
      <c r="C753" s="9"/>
      <c r="D753" s="10" t="s">
        <v>282</v>
      </c>
      <c r="E753" s="11" t="s">
        <v>285</v>
      </c>
      <c r="F753" s="11" t="s">
        <v>285</v>
      </c>
      <c r="G753" s="11" t="s">
        <v>284</v>
      </c>
      <c r="H753" s="11" t="s">
        <v>282</v>
      </c>
      <c r="I753" s="11" t="s">
        <v>282</v>
      </c>
      <c r="J753" s="11" t="s">
        <v>282</v>
      </c>
      <c r="K753" s="11" t="s">
        <v>282</v>
      </c>
      <c r="L753" s="11" t="s">
        <v>282</v>
      </c>
      <c r="M753" s="11" t="s">
        <v>282</v>
      </c>
      <c r="N753" s="11" t="s">
        <v>285</v>
      </c>
      <c r="O753" s="11" t="s">
        <v>282</v>
      </c>
      <c r="P753" s="11" t="s">
        <v>285</v>
      </c>
      <c r="Q753" s="11" t="s">
        <v>285</v>
      </c>
      <c r="R753" s="11" t="s">
        <v>282</v>
      </c>
      <c r="S753" s="11" t="s">
        <v>282</v>
      </c>
      <c r="T753" s="11" t="s">
        <v>285</v>
      </c>
      <c r="U753" s="11" t="s">
        <v>285</v>
      </c>
      <c r="V753" s="15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0</v>
      </c>
    </row>
    <row r="754" spans="1:65">
      <c r="A754" s="29"/>
      <c r="B754" s="19"/>
      <c r="C754" s="9"/>
      <c r="D754" s="25" t="s">
        <v>331</v>
      </c>
      <c r="E754" s="25" t="s">
        <v>331</v>
      </c>
      <c r="F754" s="25" t="s">
        <v>331</v>
      </c>
      <c r="G754" s="25" t="s">
        <v>333</v>
      </c>
      <c r="H754" s="25" t="s">
        <v>332</v>
      </c>
      <c r="I754" s="25" t="s">
        <v>332</v>
      </c>
      <c r="J754" s="25" t="s">
        <v>332</v>
      </c>
      <c r="K754" s="25" t="s">
        <v>332</v>
      </c>
      <c r="L754" s="25" t="s">
        <v>332</v>
      </c>
      <c r="M754" s="25" t="s">
        <v>333</v>
      </c>
      <c r="N754" s="25" t="s">
        <v>333</v>
      </c>
      <c r="O754" s="25" t="s">
        <v>334</v>
      </c>
      <c r="P754" s="25" t="s">
        <v>334</v>
      </c>
      <c r="Q754" s="25" t="s">
        <v>335</v>
      </c>
      <c r="R754" s="25" t="s">
        <v>333</v>
      </c>
      <c r="S754" s="25" t="s">
        <v>332</v>
      </c>
      <c r="T754" s="25" t="s">
        <v>333</v>
      </c>
      <c r="U754" s="25" t="s">
        <v>332</v>
      </c>
      <c r="V754" s="15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</v>
      </c>
    </row>
    <row r="755" spans="1:65">
      <c r="A755" s="29"/>
      <c r="B755" s="18">
        <v>1</v>
      </c>
      <c r="C755" s="14">
        <v>1</v>
      </c>
      <c r="D755" s="223">
        <v>85.96</v>
      </c>
      <c r="E755" s="235">
        <v>97.6</v>
      </c>
      <c r="F755" s="223">
        <v>78.737805394500015</v>
      </c>
      <c r="G755" s="223">
        <v>77.599999999999994</v>
      </c>
      <c r="H755" s="223">
        <v>73.900000000000006</v>
      </c>
      <c r="I755" s="223">
        <v>80.7</v>
      </c>
      <c r="J755" s="223">
        <v>74.8</v>
      </c>
      <c r="K755" s="223">
        <v>80.5</v>
      </c>
      <c r="L755" s="223">
        <v>77.599999999999994</v>
      </c>
      <c r="M755" s="223">
        <v>74.66</v>
      </c>
      <c r="N755" s="223">
        <v>84.6</v>
      </c>
      <c r="O755" s="223">
        <v>77.306966763492767</v>
      </c>
      <c r="P755" s="223">
        <v>77.099999999999994</v>
      </c>
      <c r="Q755" s="223">
        <v>84.2</v>
      </c>
      <c r="R755" s="223">
        <v>69.73</v>
      </c>
      <c r="S755" s="223">
        <v>81</v>
      </c>
      <c r="T755" s="223">
        <v>91.2</v>
      </c>
      <c r="U755" s="223">
        <v>67.7</v>
      </c>
      <c r="V755" s="224"/>
      <c r="W755" s="225"/>
      <c r="X755" s="225"/>
      <c r="Y755" s="225"/>
      <c r="Z755" s="225"/>
      <c r="AA755" s="225"/>
      <c r="AB755" s="225"/>
      <c r="AC755" s="225"/>
      <c r="AD755" s="225"/>
      <c r="AE755" s="225"/>
      <c r="AF755" s="225"/>
      <c r="AG755" s="225"/>
      <c r="AH755" s="225"/>
      <c r="AI755" s="225"/>
      <c r="AJ755" s="225"/>
      <c r="AK755" s="225"/>
      <c r="AL755" s="225"/>
      <c r="AM755" s="225"/>
      <c r="AN755" s="225"/>
      <c r="AO755" s="225"/>
      <c r="AP755" s="225"/>
      <c r="AQ755" s="225"/>
      <c r="AR755" s="225"/>
      <c r="AS755" s="225"/>
      <c r="AT755" s="225"/>
      <c r="AU755" s="225"/>
      <c r="AV755" s="225"/>
      <c r="AW755" s="225"/>
      <c r="AX755" s="225"/>
      <c r="AY755" s="225"/>
      <c r="AZ755" s="225"/>
      <c r="BA755" s="225"/>
      <c r="BB755" s="225"/>
      <c r="BC755" s="225"/>
      <c r="BD755" s="225"/>
      <c r="BE755" s="225"/>
      <c r="BF755" s="225"/>
      <c r="BG755" s="225"/>
      <c r="BH755" s="225"/>
      <c r="BI755" s="225"/>
      <c r="BJ755" s="225"/>
      <c r="BK755" s="225"/>
      <c r="BL755" s="225"/>
      <c r="BM755" s="226">
        <v>1</v>
      </c>
    </row>
    <row r="756" spans="1:65">
      <c r="A756" s="29"/>
      <c r="B756" s="19">
        <v>1</v>
      </c>
      <c r="C756" s="9">
        <v>2</v>
      </c>
      <c r="D756" s="227">
        <v>85.55</v>
      </c>
      <c r="E756" s="232">
        <v>95.7</v>
      </c>
      <c r="F756" s="227">
        <v>78.415393556042943</v>
      </c>
      <c r="G756" s="227">
        <v>76.8</v>
      </c>
      <c r="H756" s="227">
        <v>75.8</v>
      </c>
      <c r="I756" s="227">
        <v>80.599999999999994</v>
      </c>
      <c r="J756" s="227">
        <v>74.3</v>
      </c>
      <c r="K756" s="227">
        <v>81.8</v>
      </c>
      <c r="L756" s="227">
        <v>81.2</v>
      </c>
      <c r="M756" s="227">
        <v>75.72</v>
      </c>
      <c r="N756" s="227">
        <v>83.6</v>
      </c>
      <c r="O756" s="227">
        <v>81.922259858859547</v>
      </c>
      <c r="P756" s="227">
        <v>77.2</v>
      </c>
      <c r="Q756" s="233">
        <v>77.900000000000006</v>
      </c>
      <c r="R756" s="227">
        <v>73.97</v>
      </c>
      <c r="S756" s="227">
        <v>84</v>
      </c>
      <c r="T756" s="227">
        <v>91.1</v>
      </c>
      <c r="U756" s="227">
        <v>67.900000000000006</v>
      </c>
      <c r="V756" s="224"/>
      <c r="W756" s="225"/>
      <c r="X756" s="225"/>
      <c r="Y756" s="225"/>
      <c r="Z756" s="225"/>
      <c r="AA756" s="225"/>
      <c r="AB756" s="225"/>
      <c r="AC756" s="225"/>
      <c r="AD756" s="225"/>
      <c r="AE756" s="225"/>
      <c r="AF756" s="225"/>
      <c r="AG756" s="225"/>
      <c r="AH756" s="225"/>
      <c r="AI756" s="225"/>
      <c r="AJ756" s="225"/>
      <c r="AK756" s="225"/>
      <c r="AL756" s="225"/>
      <c r="AM756" s="225"/>
      <c r="AN756" s="225"/>
      <c r="AO756" s="225"/>
      <c r="AP756" s="225"/>
      <c r="AQ756" s="225"/>
      <c r="AR756" s="225"/>
      <c r="AS756" s="225"/>
      <c r="AT756" s="225"/>
      <c r="AU756" s="225"/>
      <c r="AV756" s="225"/>
      <c r="AW756" s="225"/>
      <c r="AX756" s="225"/>
      <c r="AY756" s="225"/>
      <c r="AZ756" s="225"/>
      <c r="BA756" s="225"/>
      <c r="BB756" s="225"/>
      <c r="BC756" s="225"/>
      <c r="BD756" s="225"/>
      <c r="BE756" s="225"/>
      <c r="BF756" s="225"/>
      <c r="BG756" s="225"/>
      <c r="BH756" s="225"/>
      <c r="BI756" s="225"/>
      <c r="BJ756" s="225"/>
      <c r="BK756" s="225"/>
      <c r="BL756" s="225"/>
      <c r="BM756" s="226">
        <v>62</v>
      </c>
    </row>
    <row r="757" spans="1:65">
      <c r="A757" s="29"/>
      <c r="B757" s="19">
        <v>1</v>
      </c>
      <c r="C757" s="9">
        <v>3</v>
      </c>
      <c r="D757" s="227">
        <v>85.14</v>
      </c>
      <c r="E757" s="232">
        <v>96.9</v>
      </c>
      <c r="F757" s="227">
        <v>79.723326414534327</v>
      </c>
      <c r="G757" s="227">
        <v>78.3</v>
      </c>
      <c r="H757" s="227">
        <v>74.900000000000006</v>
      </c>
      <c r="I757" s="227">
        <v>81.3</v>
      </c>
      <c r="J757" s="227">
        <v>73.099999999999994</v>
      </c>
      <c r="K757" s="227">
        <v>80</v>
      </c>
      <c r="L757" s="227">
        <v>79.599999999999994</v>
      </c>
      <c r="M757" s="227">
        <v>75.97</v>
      </c>
      <c r="N757" s="227">
        <v>84.7</v>
      </c>
      <c r="O757" s="227">
        <v>78.337608544249633</v>
      </c>
      <c r="P757" s="227">
        <v>76.900000000000006</v>
      </c>
      <c r="Q757" s="227">
        <v>83</v>
      </c>
      <c r="R757" s="227">
        <v>73.64</v>
      </c>
      <c r="S757" s="227">
        <v>80</v>
      </c>
      <c r="T757" s="227">
        <v>92.6</v>
      </c>
      <c r="U757" s="227">
        <v>70.900000000000006</v>
      </c>
      <c r="V757" s="224"/>
      <c r="W757" s="225"/>
      <c r="X757" s="225"/>
      <c r="Y757" s="225"/>
      <c r="Z757" s="225"/>
      <c r="AA757" s="225"/>
      <c r="AB757" s="225"/>
      <c r="AC757" s="225"/>
      <c r="AD757" s="225"/>
      <c r="AE757" s="225"/>
      <c r="AF757" s="225"/>
      <c r="AG757" s="225"/>
      <c r="AH757" s="225"/>
      <c r="AI757" s="225"/>
      <c r="AJ757" s="225"/>
      <c r="AK757" s="225"/>
      <c r="AL757" s="225"/>
      <c r="AM757" s="225"/>
      <c r="AN757" s="225"/>
      <c r="AO757" s="225"/>
      <c r="AP757" s="225"/>
      <c r="AQ757" s="225"/>
      <c r="AR757" s="225"/>
      <c r="AS757" s="225"/>
      <c r="AT757" s="225"/>
      <c r="AU757" s="225"/>
      <c r="AV757" s="225"/>
      <c r="AW757" s="225"/>
      <c r="AX757" s="225"/>
      <c r="AY757" s="225"/>
      <c r="AZ757" s="225"/>
      <c r="BA757" s="225"/>
      <c r="BB757" s="225"/>
      <c r="BC757" s="225"/>
      <c r="BD757" s="225"/>
      <c r="BE757" s="225"/>
      <c r="BF757" s="225"/>
      <c r="BG757" s="225"/>
      <c r="BH757" s="225"/>
      <c r="BI757" s="225"/>
      <c r="BJ757" s="225"/>
      <c r="BK757" s="225"/>
      <c r="BL757" s="225"/>
      <c r="BM757" s="226">
        <v>16</v>
      </c>
    </row>
    <row r="758" spans="1:65">
      <c r="A758" s="29"/>
      <c r="B758" s="19">
        <v>1</v>
      </c>
      <c r="C758" s="9">
        <v>4</v>
      </c>
      <c r="D758" s="227">
        <v>84</v>
      </c>
      <c r="E758" s="232">
        <v>96.5</v>
      </c>
      <c r="F758" s="227">
        <v>79.1478894074842</v>
      </c>
      <c r="G758" s="227">
        <v>77.900000000000006</v>
      </c>
      <c r="H758" s="227">
        <v>77.099999999999994</v>
      </c>
      <c r="I758" s="227">
        <v>81.599999999999994</v>
      </c>
      <c r="J758" s="227">
        <v>74.7</v>
      </c>
      <c r="K758" s="227">
        <v>82.1</v>
      </c>
      <c r="L758" s="227">
        <v>80.7</v>
      </c>
      <c r="M758" s="227">
        <v>74.37</v>
      </c>
      <c r="N758" s="227">
        <v>82.7</v>
      </c>
      <c r="O758" s="227">
        <v>80.489533677272973</v>
      </c>
      <c r="P758" s="227">
        <v>79.7</v>
      </c>
      <c r="Q758" s="227">
        <v>82.7</v>
      </c>
      <c r="R758" s="227">
        <v>70.16</v>
      </c>
      <c r="S758" s="227">
        <v>81</v>
      </c>
      <c r="T758" s="227">
        <v>91.3</v>
      </c>
      <c r="U758" s="227">
        <v>69.2</v>
      </c>
      <c r="V758" s="224"/>
      <c r="W758" s="225"/>
      <c r="X758" s="225"/>
      <c r="Y758" s="225"/>
      <c r="Z758" s="225"/>
      <c r="AA758" s="225"/>
      <c r="AB758" s="225"/>
      <c r="AC758" s="225"/>
      <c r="AD758" s="225"/>
      <c r="AE758" s="225"/>
      <c r="AF758" s="225"/>
      <c r="AG758" s="225"/>
      <c r="AH758" s="225"/>
      <c r="AI758" s="225"/>
      <c r="AJ758" s="225"/>
      <c r="AK758" s="225"/>
      <c r="AL758" s="225"/>
      <c r="AM758" s="225"/>
      <c r="AN758" s="225"/>
      <c r="AO758" s="225"/>
      <c r="AP758" s="225"/>
      <c r="AQ758" s="225"/>
      <c r="AR758" s="225"/>
      <c r="AS758" s="225"/>
      <c r="AT758" s="225"/>
      <c r="AU758" s="225"/>
      <c r="AV758" s="225"/>
      <c r="AW758" s="225"/>
      <c r="AX758" s="225"/>
      <c r="AY758" s="225"/>
      <c r="AZ758" s="225"/>
      <c r="BA758" s="225"/>
      <c r="BB758" s="225"/>
      <c r="BC758" s="225"/>
      <c r="BD758" s="225"/>
      <c r="BE758" s="225"/>
      <c r="BF758" s="225"/>
      <c r="BG758" s="225"/>
      <c r="BH758" s="225"/>
      <c r="BI758" s="225"/>
      <c r="BJ758" s="225"/>
      <c r="BK758" s="225"/>
      <c r="BL758" s="225"/>
      <c r="BM758" s="226">
        <v>79.068988939028685</v>
      </c>
    </row>
    <row r="759" spans="1:65">
      <c r="A759" s="29"/>
      <c r="B759" s="19">
        <v>1</v>
      </c>
      <c r="C759" s="9">
        <v>5</v>
      </c>
      <c r="D759" s="227">
        <v>86.08</v>
      </c>
      <c r="E759" s="232">
        <v>97.5</v>
      </c>
      <c r="F759" s="227">
        <v>78.608182515599879</v>
      </c>
      <c r="G759" s="227">
        <v>78.5</v>
      </c>
      <c r="H759" s="227">
        <v>75</v>
      </c>
      <c r="I759" s="227">
        <v>79.900000000000006</v>
      </c>
      <c r="J759" s="227">
        <v>73.099999999999994</v>
      </c>
      <c r="K759" s="227">
        <v>80.400000000000006</v>
      </c>
      <c r="L759" s="227">
        <v>79.5</v>
      </c>
      <c r="M759" s="227">
        <v>74.790000000000006</v>
      </c>
      <c r="N759" s="227">
        <v>85.7</v>
      </c>
      <c r="O759" s="227">
        <v>77.299098878455055</v>
      </c>
      <c r="P759" s="227">
        <v>77.400000000000006</v>
      </c>
      <c r="Q759" s="227">
        <v>83.2</v>
      </c>
      <c r="R759" s="227">
        <v>71.099999999999994</v>
      </c>
      <c r="S759" s="227">
        <v>81</v>
      </c>
      <c r="T759" s="227">
        <v>93.4</v>
      </c>
      <c r="U759" s="227">
        <v>69</v>
      </c>
      <c r="V759" s="224"/>
      <c r="W759" s="225"/>
      <c r="X759" s="225"/>
      <c r="Y759" s="225"/>
      <c r="Z759" s="225"/>
      <c r="AA759" s="225"/>
      <c r="AB759" s="225"/>
      <c r="AC759" s="225"/>
      <c r="AD759" s="225"/>
      <c r="AE759" s="225"/>
      <c r="AF759" s="225"/>
      <c r="AG759" s="225"/>
      <c r="AH759" s="225"/>
      <c r="AI759" s="225"/>
      <c r="AJ759" s="225"/>
      <c r="AK759" s="225"/>
      <c r="AL759" s="225"/>
      <c r="AM759" s="225"/>
      <c r="AN759" s="225"/>
      <c r="AO759" s="225"/>
      <c r="AP759" s="225"/>
      <c r="AQ759" s="225"/>
      <c r="AR759" s="225"/>
      <c r="AS759" s="225"/>
      <c r="AT759" s="225"/>
      <c r="AU759" s="225"/>
      <c r="AV759" s="225"/>
      <c r="AW759" s="225"/>
      <c r="AX759" s="225"/>
      <c r="AY759" s="225"/>
      <c r="AZ759" s="225"/>
      <c r="BA759" s="225"/>
      <c r="BB759" s="225"/>
      <c r="BC759" s="225"/>
      <c r="BD759" s="225"/>
      <c r="BE759" s="225"/>
      <c r="BF759" s="225"/>
      <c r="BG759" s="225"/>
      <c r="BH759" s="225"/>
      <c r="BI759" s="225"/>
      <c r="BJ759" s="225"/>
      <c r="BK759" s="225"/>
      <c r="BL759" s="225"/>
      <c r="BM759" s="226">
        <v>102</v>
      </c>
    </row>
    <row r="760" spans="1:65">
      <c r="A760" s="29"/>
      <c r="B760" s="19">
        <v>1</v>
      </c>
      <c r="C760" s="9">
        <v>6</v>
      </c>
      <c r="D760" s="227">
        <v>85.84</v>
      </c>
      <c r="E760" s="232">
        <v>96</v>
      </c>
      <c r="F760" s="227">
        <v>79.616109995447189</v>
      </c>
      <c r="G760" s="227">
        <v>77</v>
      </c>
      <c r="H760" s="227">
        <v>74.099999999999994</v>
      </c>
      <c r="I760" s="227">
        <v>81.7</v>
      </c>
      <c r="J760" s="227">
        <v>71.900000000000006</v>
      </c>
      <c r="K760" s="227">
        <v>78.7</v>
      </c>
      <c r="L760" s="227">
        <v>75.3</v>
      </c>
      <c r="M760" s="227">
        <v>75.28</v>
      </c>
      <c r="N760" s="227">
        <v>84.4</v>
      </c>
      <c r="O760" s="227">
        <v>78.922696774987827</v>
      </c>
      <c r="P760" s="227">
        <v>79.099999999999994</v>
      </c>
      <c r="Q760" s="227">
        <v>82</v>
      </c>
      <c r="R760" s="227">
        <v>72.430000000000007</v>
      </c>
      <c r="S760" s="227">
        <v>79</v>
      </c>
      <c r="T760" s="227">
        <v>90</v>
      </c>
      <c r="U760" s="227">
        <v>68.599999999999994</v>
      </c>
      <c r="V760" s="224"/>
      <c r="W760" s="225"/>
      <c r="X760" s="225"/>
      <c r="Y760" s="225"/>
      <c r="Z760" s="225"/>
      <c r="AA760" s="225"/>
      <c r="AB760" s="225"/>
      <c r="AC760" s="225"/>
      <c r="AD760" s="225"/>
      <c r="AE760" s="225"/>
      <c r="AF760" s="225"/>
      <c r="AG760" s="225"/>
      <c r="AH760" s="225"/>
      <c r="AI760" s="225"/>
      <c r="AJ760" s="225"/>
      <c r="AK760" s="225"/>
      <c r="AL760" s="225"/>
      <c r="AM760" s="225"/>
      <c r="AN760" s="225"/>
      <c r="AO760" s="225"/>
      <c r="AP760" s="225"/>
      <c r="AQ760" s="225"/>
      <c r="AR760" s="225"/>
      <c r="AS760" s="225"/>
      <c r="AT760" s="225"/>
      <c r="AU760" s="225"/>
      <c r="AV760" s="225"/>
      <c r="AW760" s="225"/>
      <c r="AX760" s="225"/>
      <c r="AY760" s="225"/>
      <c r="AZ760" s="225"/>
      <c r="BA760" s="225"/>
      <c r="BB760" s="225"/>
      <c r="BC760" s="225"/>
      <c r="BD760" s="225"/>
      <c r="BE760" s="225"/>
      <c r="BF760" s="225"/>
      <c r="BG760" s="225"/>
      <c r="BH760" s="225"/>
      <c r="BI760" s="225"/>
      <c r="BJ760" s="225"/>
      <c r="BK760" s="225"/>
      <c r="BL760" s="225"/>
      <c r="BM760" s="228"/>
    </row>
    <row r="761" spans="1:65">
      <c r="A761" s="29"/>
      <c r="B761" s="20" t="s">
        <v>271</v>
      </c>
      <c r="C761" s="12"/>
      <c r="D761" s="229">
        <v>85.428333333333327</v>
      </c>
      <c r="E761" s="229">
        <v>96.7</v>
      </c>
      <c r="F761" s="229">
        <v>79.041451213934764</v>
      </c>
      <c r="G761" s="229">
        <v>77.683333333333337</v>
      </c>
      <c r="H761" s="229">
        <v>75.133333333333326</v>
      </c>
      <c r="I761" s="229">
        <v>80.966666666666669</v>
      </c>
      <c r="J761" s="229">
        <v>73.649999999999991</v>
      </c>
      <c r="K761" s="229">
        <v>80.583333333333329</v>
      </c>
      <c r="L761" s="229">
        <v>78.983333333333334</v>
      </c>
      <c r="M761" s="229">
        <v>75.131666666666675</v>
      </c>
      <c r="N761" s="229">
        <v>84.283333333333317</v>
      </c>
      <c r="O761" s="229">
        <v>79.04636074955296</v>
      </c>
      <c r="P761" s="229">
        <v>77.90000000000002</v>
      </c>
      <c r="Q761" s="229">
        <v>82.166666666666671</v>
      </c>
      <c r="R761" s="229">
        <v>71.838333333333338</v>
      </c>
      <c r="S761" s="229">
        <v>81</v>
      </c>
      <c r="T761" s="229">
        <v>91.600000000000009</v>
      </c>
      <c r="U761" s="229">
        <v>68.88333333333334</v>
      </c>
      <c r="V761" s="224"/>
      <c r="W761" s="225"/>
      <c r="X761" s="225"/>
      <c r="Y761" s="225"/>
      <c r="Z761" s="225"/>
      <c r="AA761" s="225"/>
      <c r="AB761" s="225"/>
      <c r="AC761" s="225"/>
      <c r="AD761" s="225"/>
      <c r="AE761" s="225"/>
      <c r="AF761" s="225"/>
      <c r="AG761" s="225"/>
      <c r="AH761" s="225"/>
      <c r="AI761" s="225"/>
      <c r="AJ761" s="225"/>
      <c r="AK761" s="225"/>
      <c r="AL761" s="225"/>
      <c r="AM761" s="225"/>
      <c r="AN761" s="225"/>
      <c r="AO761" s="225"/>
      <c r="AP761" s="225"/>
      <c r="AQ761" s="225"/>
      <c r="AR761" s="225"/>
      <c r="AS761" s="225"/>
      <c r="AT761" s="225"/>
      <c r="AU761" s="225"/>
      <c r="AV761" s="225"/>
      <c r="AW761" s="225"/>
      <c r="AX761" s="225"/>
      <c r="AY761" s="225"/>
      <c r="AZ761" s="225"/>
      <c r="BA761" s="225"/>
      <c r="BB761" s="225"/>
      <c r="BC761" s="225"/>
      <c r="BD761" s="225"/>
      <c r="BE761" s="225"/>
      <c r="BF761" s="225"/>
      <c r="BG761" s="225"/>
      <c r="BH761" s="225"/>
      <c r="BI761" s="225"/>
      <c r="BJ761" s="225"/>
      <c r="BK761" s="225"/>
      <c r="BL761" s="225"/>
      <c r="BM761" s="228"/>
    </row>
    <row r="762" spans="1:65">
      <c r="A762" s="29"/>
      <c r="B762" s="3" t="s">
        <v>272</v>
      </c>
      <c r="C762" s="28"/>
      <c r="D762" s="227">
        <v>85.694999999999993</v>
      </c>
      <c r="E762" s="227">
        <v>96.7</v>
      </c>
      <c r="F762" s="227">
        <v>78.942847400992108</v>
      </c>
      <c r="G762" s="227">
        <v>77.75</v>
      </c>
      <c r="H762" s="227">
        <v>74.95</v>
      </c>
      <c r="I762" s="227">
        <v>81</v>
      </c>
      <c r="J762" s="227">
        <v>73.699999999999989</v>
      </c>
      <c r="K762" s="227">
        <v>80.45</v>
      </c>
      <c r="L762" s="227">
        <v>79.55</v>
      </c>
      <c r="M762" s="227">
        <v>75.034999999999997</v>
      </c>
      <c r="N762" s="227">
        <v>84.5</v>
      </c>
      <c r="O762" s="227">
        <v>78.63015265961873</v>
      </c>
      <c r="P762" s="227">
        <v>77.300000000000011</v>
      </c>
      <c r="Q762" s="227">
        <v>82.85</v>
      </c>
      <c r="R762" s="227">
        <v>71.765000000000001</v>
      </c>
      <c r="S762" s="227">
        <v>81</v>
      </c>
      <c r="T762" s="227">
        <v>91.25</v>
      </c>
      <c r="U762" s="227">
        <v>68.8</v>
      </c>
      <c r="V762" s="224"/>
      <c r="W762" s="225"/>
      <c r="X762" s="225"/>
      <c r="Y762" s="225"/>
      <c r="Z762" s="225"/>
      <c r="AA762" s="225"/>
      <c r="AB762" s="225"/>
      <c r="AC762" s="225"/>
      <c r="AD762" s="225"/>
      <c r="AE762" s="225"/>
      <c r="AF762" s="225"/>
      <c r="AG762" s="225"/>
      <c r="AH762" s="225"/>
      <c r="AI762" s="225"/>
      <c r="AJ762" s="225"/>
      <c r="AK762" s="225"/>
      <c r="AL762" s="225"/>
      <c r="AM762" s="225"/>
      <c r="AN762" s="225"/>
      <c r="AO762" s="225"/>
      <c r="AP762" s="225"/>
      <c r="AQ762" s="225"/>
      <c r="AR762" s="225"/>
      <c r="AS762" s="225"/>
      <c r="AT762" s="225"/>
      <c r="AU762" s="225"/>
      <c r="AV762" s="225"/>
      <c r="AW762" s="225"/>
      <c r="AX762" s="225"/>
      <c r="AY762" s="225"/>
      <c r="AZ762" s="225"/>
      <c r="BA762" s="225"/>
      <c r="BB762" s="225"/>
      <c r="BC762" s="225"/>
      <c r="BD762" s="225"/>
      <c r="BE762" s="225"/>
      <c r="BF762" s="225"/>
      <c r="BG762" s="225"/>
      <c r="BH762" s="225"/>
      <c r="BI762" s="225"/>
      <c r="BJ762" s="225"/>
      <c r="BK762" s="225"/>
      <c r="BL762" s="225"/>
      <c r="BM762" s="228"/>
    </row>
    <row r="763" spans="1:65">
      <c r="A763" s="29"/>
      <c r="B763" s="3" t="s">
        <v>273</v>
      </c>
      <c r="C763" s="28"/>
      <c r="D763" s="219">
        <v>0.77651572209882869</v>
      </c>
      <c r="E763" s="219">
        <v>0.77717436910901605</v>
      </c>
      <c r="F763" s="219">
        <v>0.54376214157112956</v>
      </c>
      <c r="G763" s="219">
        <v>0.68532230860133803</v>
      </c>
      <c r="H763" s="219">
        <v>1.1809600614189544</v>
      </c>
      <c r="I763" s="219">
        <v>0.69185740341971036</v>
      </c>
      <c r="J763" s="219">
        <v>1.1414902540100804</v>
      </c>
      <c r="K763" s="219">
        <v>1.2416387021459421</v>
      </c>
      <c r="L763" s="219">
        <v>2.1903576572483949</v>
      </c>
      <c r="M763" s="219">
        <v>0.63091732157760938</v>
      </c>
      <c r="N763" s="219">
        <v>1.0264826674945213</v>
      </c>
      <c r="O763" s="219">
        <v>1.8411725469535367</v>
      </c>
      <c r="P763" s="219">
        <v>1.1882760622010344</v>
      </c>
      <c r="Q763" s="219">
        <v>2.2096756926451131</v>
      </c>
      <c r="R763" s="219">
        <v>1.7858938005006537</v>
      </c>
      <c r="S763" s="219">
        <v>1.6733200530681511</v>
      </c>
      <c r="T763" s="219">
        <v>1.2083045973594584</v>
      </c>
      <c r="U763" s="219">
        <v>1.1513759884011254</v>
      </c>
      <c r="V763" s="216"/>
      <c r="W763" s="217"/>
      <c r="X763" s="217"/>
      <c r="Y763" s="217"/>
      <c r="Z763" s="217"/>
      <c r="AA763" s="217"/>
      <c r="AB763" s="217"/>
      <c r="AC763" s="217"/>
      <c r="AD763" s="217"/>
      <c r="AE763" s="217"/>
      <c r="AF763" s="217"/>
      <c r="AG763" s="217"/>
      <c r="AH763" s="217"/>
      <c r="AI763" s="217"/>
      <c r="AJ763" s="217"/>
      <c r="AK763" s="217"/>
      <c r="AL763" s="217"/>
      <c r="AM763" s="217"/>
      <c r="AN763" s="217"/>
      <c r="AO763" s="217"/>
      <c r="AP763" s="217"/>
      <c r="AQ763" s="217"/>
      <c r="AR763" s="217"/>
      <c r="AS763" s="217"/>
      <c r="AT763" s="217"/>
      <c r="AU763" s="217"/>
      <c r="AV763" s="217"/>
      <c r="AW763" s="217"/>
      <c r="AX763" s="217"/>
      <c r="AY763" s="217"/>
      <c r="AZ763" s="217"/>
      <c r="BA763" s="217"/>
      <c r="BB763" s="217"/>
      <c r="BC763" s="217"/>
      <c r="BD763" s="217"/>
      <c r="BE763" s="217"/>
      <c r="BF763" s="217"/>
      <c r="BG763" s="217"/>
      <c r="BH763" s="217"/>
      <c r="BI763" s="217"/>
      <c r="BJ763" s="217"/>
      <c r="BK763" s="217"/>
      <c r="BL763" s="217"/>
      <c r="BM763" s="221"/>
    </row>
    <row r="764" spans="1:65">
      <c r="A764" s="29"/>
      <c r="B764" s="3" t="s">
        <v>87</v>
      </c>
      <c r="C764" s="28"/>
      <c r="D764" s="13">
        <v>9.0896742544295858E-3</v>
      </c>
      <c r="E764" s="13">
        <v>8.0369634861325347E-3</v>
      </c>
      <c r="F764" s="13">
        <v>6.8794554404039837E-3</v>
      </c>
      <c r="G764" s="13">
        <v>8.8219992525381419E-3</v>
      </c>
      <c r="H764" s="13">
        <v>1.5718190702115633E-2</v>
      </c>
      <c r="I764" s="13">
        <v>8.5449658717955176E-3</v>
      </c>
      <c r="J764" s="13">
        <v>1.5498849341616844E-2</v>
      </c>
      <c r="K764" s="13">
        <v>1.5408132808429479E-2</v>
      </c>
      <c r="L764" s="13">
        <v>2.7731896905444964E-2</v>
      </c>
      <c r="M764" s="13">
        <v>8.3974886964343839E-3</v>
      </c>
      <c r="N764" s="13">
        <v>1.217895195761742E-2</v>
      </c>
      <c r="O764" s="13">
        <v>2.3292312631406617E-2</v>
      </c>
      <c r="P764" s="13">
        <v>1.5253864726585804E-2</v>
      </c>
      <c r="Q764" s="13">
        <v>2.6892604778642349E-2</v>
      </c>
      <c r="R764" s="13">
        <v>2.4859900245931654E-2</v>
      </c>
      <c r="S764" s="13">
        <v>2.065827226010063E-2</v>
      </c>
      <c r="T764" s="13">
        <v>1.3191098224448234E-2</v>
      </c>
      <c r="U764" s="13">
        <v>1.6714870385692599E-2</v>
      </c>
      <c r="V764" s="15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3" t="s">
        <v>274</v>
      </c>
      <c r="C765" s="28"/>
      <c r="D765" s="13">
        <v>8.0427794507508255E-2</v>
      </c>
      <c r="E765" s="13">
        <v>0.22298262944233249</v>
      </c>
      <c r="F765" s="13">
        <v>-3.4827465816156256E-4</v>
      </c>
      <c r="G765" s="13">
        <v>-1.7524640497981414E-2</v>
      </c>
      <c r="H765" s="13">
        <v>-4.9774958027226091E-2</v>
      </c>
      <c r="I765" s="13">
        <v>2.4000278150784427E-2</v>
      </c>
      <c r="J765" s="13">
        <v>-6.8534946655348761E-2</v>
      </c>
      <c r="K765" s="13">
        <v>1.9152191201943669E-2</v>
      </c>
      <c r="L765" s="13">
        <v>-1.0833021497391737E-3</v>
      </c>
      <c r="M765" s="13">
        <v>-4.9796036666133969E-2</v>
      </c>
      <c r="N765" s="13">
        <v>6.5946769577710063E-2</v>
      </c>
      <c r="O765" s="13">
        <v>-2.8618286106041335E-4</v>
      </c>
      <c r="P765" s="13">
        <v>-1.4784417439940856E-2</v>
      </c>
      <c r="Q765" s="13">
        <v>3.9176898164546614E-2</v>
      </c>
      <c r="R765" s="13">
        <v>-9.144742714834786E-2</v>
      </c>
      <c r="S765" s="13">
        <v>2.4421850928944444E-2</v>
      </c>
      <c r="T765" s="13">
        <v>0.15848199438384336</v>
      </c>
      <c r="U765" s="13">
        <v>-0.12881985393223705</v>
      </c>
      <c r="V765" s="15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45" t="s">
        <v>275</v>
      </c>
      <c r="C766" s="46"/>
      <c r="D766" s="44">
        <v>1.22</v>
      </c>
      <c r="E766" s="44">
        <v>3.39</v>
      </c>
      <c r="F766" s="44">
        <v>0</v>
      </c>
      <c r="G766" s="44">
        <v>0.26</v>
      </c>
      <c r="H766" s="44">
        <v>0.75</v>
      </c>
      <c r="I766" s="44">
        <v>0.37</v>
      </c>
      <c r="J766" s="44">
        <v>1.03</v>
      </c>
      <c r="K766" s="44">
        <v>0.3</v>
      </c>
      <c r="L766" s="44">
        <v>0.01</v>
      </c>
      <c r="M766" s="44">
        <v>0.75</v>
      </c>
      <c r="N766" s="44">
        <v>1</v>
      </c>
      <c r="O766" s="44">
        <v>0</v>
      </c>
      <c r="P766" s="44">
        <v>0.22</v>
      </c>
      <c r="Q766" s="44">
        <v>0.6</v>
      </c>
      <c r="R766" s="44">
        <v>1.38</v>
      </c>
      <c r="S766" s="44">
        <v>0.38</v>
      </c>
      <c r="T766" s="44">
        <v>2.41</v>
      </c>
      <c r="U766" s="44">
        <v>1.95</v>
      </c>
      <c r="V766" s="15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BM767" s="55"/>
    </row>
    <row r="768" spans="1:65" ht="15">
      <c r="B768" s="8" t="s">
        <v>610</v>
      </c>
      <c r="BM768" s="27" t="s">
        <v>67</v>
      </c>
    </row>
    <row r="769" spans="1:65" ht="15">
      <c r="A769" s="24" t="s">
        <v>59</v>
      </c>
      <c r="B769" s="18" t="s">
        <v>114</v>
      </c>
      <c r="C769" s="15" t="s">
        <v>115</v>
      </c>
      <c r="D769" s="16" t="s">
        <v>240</v>
      </c>
      <c r="E769" s="17" t="s">
        <v>240</v>
      </c>
      <c r="F769" s="17" t="s">
        <v>240</v>
      </c>
      <c r="G769" s="17" t="s">
        <v>240</v>
      </c>
      <c r="H769" s="17" t="s">
        <v>240</v>
      </c>
      <c r="I769" s="17" t="s">
        <v>240</v>
      </c>
      <c r="J769" s="17" t="s">
        <v>240</v>
      </c>
      <c r="K769" s="17" t="s">
        <v>240</v>
      </c>
      <c r="L769" s="17" t="s">
        <v>240</v>
      </c>
      <c r="M769" s="17" t="s">
        <v>240</v>
      </c>
      <c r="N769" s="17" t="s">
        <v>240</v>
      </c>
      <c r="O769" s="17" t="s">
        <v>240</v>
      </c>
      <c r="P769" s="17" t="s">
        <v>240</v>
      </c>
      <c r="Q769" s="17" t="s">
        <v>240</v>
      </c>
      <c r="R769" s="15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 t="s">
        <v>241</v>
      </c>
      <c r="C770" s="9" t="s">
        <v>241</v>
      </c>
      <c r="D770" s="151" t="s">
        <v>243</v>
      </c>
      <c r="E770" s="152" t="s">
        <v>244</v>
      </c>
      <c r="F770" s="152" t="s">
        <v>245</v>
      </c>
      <c r="G770" s="152" t="s">
        <v>249</v>
      </c>
      <c r="H770" s="152" t="s">
        <v>250</v>
      </c>
      <c r="I770" s="152" t="s">
        <v>251</v>
      </c>
      <c r="J770" s="152" t="s">
        <v>252</v>
      </c>
      <c r="K770" s="152" t="s">
        <v>253</v>
      </c>
      <c r="L770" s="152" t="s">
        <v>256</v>
      </c>
      <c r="M770" s="152" t="s">
        <v>257</v>
      </c>
      <c r="N770" s="152" t="s">
        <v>279</v>
      </c>
      <c r="O770" s="152" t="s">
        <v>280</v>
      </c>
      <c r="P770" s="152" t="s">
        <v>263</v>
      </c>
      <c r="Q770" s="152" t="s">
        <v>281</v>
      </c>
      <c r="R770" s="15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s">
        <v>3</v>
      </c>
    </row>
    <row r="771" spans="1:65">
      <c r="A771" s="29"/>
      <c r="B771" s="19"/>
      <c r="C771" s="9"/>
      <c r="D771" s="10" t="s">
        <v>282</v>
      </c>
      <c r="E771" s="11" t="s">
        <v>285</v>
      </c>
      <c r="F771" s="11" t="s">
        <v>285</v>
      </c>
      <c r="G771" s="11" t="s">
        <v>282</v>
      </c>
      <c r="H771" s="11" t="s">
        <v>282</v>
      </c>
      <c r="I771" s="11" t="s">
        <v>282</v>
      </c>
      <c r="J771" s="11" t="s">
        <v>282</v>
      </c>
      <c r="K771" s="11" t="s">
        <v>282</v>
      </c>
      <c r="L771" s="11" t="s">
        <v>285</v>
      </c>
      <c r="M771" s="11" t="s">
        <v>282</v>
      </c>
      <c r="N771" s="11" t="s">
        <v>285</v>
      </c>
      <c r="O771" s="11" t="s">
        <v>282</v>
      </c>
      <c r="P771" s="11" t="s">
        <v>285</v>
      </c>
      <c r="Q771" s="11" t="s">
        <v>285</v>
      </c>
      <c r="R771" s="15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9"/>
      <c r="C772" s="9"/>
      <c r="D772" s="25" t="s">
        <v>331</v>
      </c>
      <c r="E772" s="25" t="s">
        <v>331</v>
      </c>
      <c r="F772" s="25" t="s">
        <v>331</v>
      </c>
      <c r="G772" s="25" t="s">
        <v>332</v>
      </c>
      <c r="H772" s="25" t="s">
        <v>332</v>
      </c>
      <c r="I772" s="25" t="s">
        <v>332</v>
      </c>
      <c r="J772" s="25" t="s">
        <v>332</v>
      </c>
      <c r="K772" s="25" t="s">
        <v>332</v>
      </c>
      <c r="L772" s="25" t="s">
        <v>333</v>
      </c>
      <c r="M772" s="25" t="s">
        <v>334</v>
      </c>
      <c r="N772" s="25" t="s">
        <v>335</v>
      </c>
      <c r="O772" s="25" t="s">
        <v>332</v>
      </c>
      <c r="P772" s="25" t="s">
        <v>333</v>
      </c>
      <c r="Q772" s="25" t="s">
        <v>332</v>
      </c>
      <c r="R772" s="15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8">
        <v>1</v>
      </c>
      <c r="C773" s="14">
        <v>1</v>
      </c>
      <c r="D773" s="204">
        <v>3.6999999999999998E-2</v>
      </c>
      <c r="E773" s="205" t="s">
        <v>317</v>
      </c>
      <c r="F773" s="205" t="s">
        <v>317</v>
      </c>
      <c r="G773" s="204">
        <v>3.1E-2</v>
      </c>
      <c r="H773" s="204">
        <v>3.5000000000000003E-2</v>
      </c>
      <c r="I773" s="204">
        <v>3.4000000000000002E-2</v>
      </c>
      <c r="J773" s="204">
        <v>3.3000000000000002E-2</v>
      </c>
      <c r="K773" s="204">
        <v>3.1E-2</v>
      </c>
      <c r="L773" s="204">
        <v>3.5000000000000003E-2</v>
      </c>
      <c r="M773" s="205" t="s">
        <v>317</v>
      </c>
      <c r="N773" s="204">
        <v>3.5000000000000003E-2</v>
      </c>
      <c r="O773" s="205">
        <v>4.3999999999999997E-2</v>
      </c>
      <c r="P773" s="204">
        <v>0.04</v>
      </c>
      <c r="Q773" s="204">
        <v>3.3000000000000002E-2</v>
      </c>
      <c r="R773" s="207"/>
      <c r="S773" s="208"/>
      <c r="T773" s="208"/>
      <c r="U773" s="208"/>
      <c r="V773" s="208"/>
      <c r="W773" s="208"/>
      <c r="X773" s="208"/>
      <c r="Y773" s="208"/>
      <c r="Z773" s="208"/>
      <c r="AA773" s="208"/>
      <c r="AB773" s="208"/>
      <c r="AC773" s="208"/>
      <c r="AD773" s="208"/>
      <c r="AE773" s="208"/>
      <c r="AF773" s="208"/>
      <c r="AG773" s="208"/>
      <c r="AH773" s="208"/>
      <c r="AI773" s="208"/>
      <c r="AJ773" s="208"/>
      <c r="AK773" s="208"/>
      <c r="AL773" s="208"/>
      <c r="AM773" s="208"/>
      <c r="AN773" s="208"/>
      <c r="AO773" s="208"/>
      <c r="AP773" s="208"/>
      <c r="AQ773" s="208"/>
      <c r="AR773" s="208"/>
      <c r="AS773" s="208"/>
      <c r="AT773" s="208"/>
      <c r="AU773" s="208"/>
      <c r="AV773" s="208"/>
      <c r="AW773" s="208"/>
      <c r="AX773" s="208"/>
      <c r="AY773" s="208"/>
      <c r="AZ773" s="208"/>
      <c r="BA773" s="208"/>
      <c r="BB773" s="208"/>
      <c r="BC773" s="208"/>
      <c r="BD773" s="208"/>
      <c r="BE773" s="208"/>
      <c r="BF773" s="208"/>
      <c r="BG773" s="208"/>
      <c r="BH773" s="208"/>
      <c r="BI773" s="208"/>
      <c r="BJ773" s="208"/>
      <c r="BK773" s="208"/>
      <c r="BL773" s="208"/>
      <c r="BM773" s="209">
        <v>1</v>
      </c>
    </row>
    <row r="774" spans="1:65">
      <c r="A774" s="29"/>
      <c r="B774" s="19">
        <v>1</v>
      </c>
      <c r="C774" s="9">
        <v>2</v>
      </c>
      <c r="D774" s="23">
        <v>3.6999999999999998E-2</v>
      </c>
      <c r="E774" s="211" t="s">
        <v>317</v>
      </c>
      <c r="F774" s="211" t="s">
        <v>317</v>
      </c>
      <c r="G774" s="23">
        <v>3.4000000000000002E-2</v>
      </c>
      <c r="H774" s="23">
        <v>3.5999999999999997E-2</v>
      </c>
      <c r="I774" s="23">
        <v>3.5999999999999997E-2</v>
      </c>
      <c r="J774" s="23">
        <v>3.3000000000000002E-2</v>
      </c>
      <c r="K774" s="23">
        <v>3.3000000000000002E-2</v>
      </c>
      <c r="L774" s="23">
        <v>3.5999999999999997E-2</v>
      </c>
      <c r="M774" s="211" t="s">
        <v>317</v>
      </c>
      <c r="N774" s="23">
        <v>3.3000000000000002E-2</v>
      </c>
      <c r="O774" s="211">
        <v>4.4999999999999998E-2</v>
      </c>
      <c r="P774" s="23">
        <v>0.03</v>
      </c>
      <c r="Q774" s="23">
        <v>3.4000000000000002E-2</v>
      </c>
      <c r="R774" s="207"/>
      <c r="S774" s="208"/>
      <c r="T774" s="208"/>
      <c r="U774" s="208"/>
      <c r="V774" s="208"/>
      <c r="W774" s="208"/>
      <c r="X774" s="208"/>
      <c r="Y774" s="208"/>
      <c r="Z774" s="208"/>
      <c r="AA774" s="208"/>
      <c r="AB774" s="208"/>
      <c r="AC774" s="208"/>
      <c r="AD774" s="208"/>
      <c r="AE774" s="208"/>
      <c r="AF774" s="208"/>
      <c r="AG774" s="208"/>
      <c r="AH774" s="208"/>
      <c r="AI774" s="208"/>
      <c r="AJ774" s="208"/>
      <c r="AK774" s="208"/>
      <c r="AL774" s="208"/>
      <c r="AM774" s="208"/>
      <c r="AN774" s="208"/>
      <c r="AO774" s="208"/>
      <c r="AP774" s="208"/>
      <c r="AQ774" s="208"/>
      <c r="AR774" s="208"/>
      <c r="AS774" s="208"/>
      <c r="AT774" s="208"/>
      <c r="AU774" s="208"/>
      <c r="AV774" s="208"/>
      <c r="AW774" s="208"/>
      <c r="AX774" s="208"/>
      <c r="AY774" s="208"/>
      <c r="AZ774" s="208"/>
      <c r="BA774" s="208"/>
      <c r="BB774" s="208"/>
      <c r="BC774" s="208"/>
      <c r="BD774" s="208"/>
      <c r="BE774" s="208"/>
      <c r="BF774" s="208"/>
      <c r="BG774" s="208"/>
      <c r="BH774" s="208"/>
      <c r="BI774" s="208"/>
      <c r="BJ774" s="208"/>
      <c r="BK774" s="208"/>
      <c r="BL774" s="208"/>
      <c r="BM774" s="209">
        <v>63</v>
      </c>
    </row>
    <row r="775" spans="1:65">
      <c r="A775" s="29"/>
      <c r="B775" s="19">
        <v>1</v>
      </c>
      <c r="C775" s="9">
        <v>3</v>
      </c>
      <c r="D775" s="212">
        <v>3.3000000000000002E-2</v>
      </c>
      <c r="E775" s="211" t="s">
        <v>317</v>
      </c>
      <c r="F775" s="211" t="s">
        <v>317</v>
      </c>
      <c r="G775" s="23">
        <v>3.2000000000000001E-2</v>
      </c>
      <c r="H775" s="23">
        <v>3.7999999999999999E-2</v>
      </c>
      <c r="I775" s="23">
        <v>3.7999999999999999E-2</v>
      </c>
      <c r="J775" s="212">
        <v>3.5999999999999997E-2</v>
      </c>
      <c r="K775" s="23">
        <v>3.6999999999999998E-2</v>
      </c>
      <c r="L775" s="23">
        <v>3.5999999999999997E-2</v>
      </c>
      <c r="M775" s="211" t="s">
        <v>317</v>
      </c>
      <c r="N775" s="23">
        <v>3.1E-2</v>
      </c>
      <c r="O775" s="211">
        <v>4.3999999999999997E-2</v>
      </c>
      <c r="P775" s="23">
        <v>0.03</v>
      </c>
      <c r="Q775" s="23">
        <v>3.5000000000000003E-2</v>
      </c>
      <c r="R775" s="207"/>
      <c r="S775" s="208"/>
      <c r="T775" s="208"/>
      <c r="U775" s="208"/>
      <c r="V775" s="208"/>
      <c r="W775" s="208"/>
      <c r="X775" s="208"/>
      <c r="Y775" s="208"/>
      <c r="Z775" s="208"/>
      <c r="AA775" s="208"/>
      <c r="AB775" s="208"/>
      <c r="AC775" s="208"/>
      <c r="AD775" s="208"/>
      <c r="AE775" s="208"/>
      <c r="AF775" s="208"/>
      <c r="AG775" s="208"/>
      <c r="AH775" s="208"/>
      <c r="AI775" s="208"/>
      <c r="AJ775" s="208"/>
      <c r="AK775" s="208"/>
      <c r="AL775" s="208"/>
      <c r="AM775" s="208"/>
      <c r="AN775" s="208"/>
      <c r="AO775" s="208"/>
      <c r="AP775" s="208"/>
      <c r="AQ775" s="208"/>
      <c r="AR775" s="208"/>
      <c r="AS775" s="208"/>
      <c r="AT775" s="208"/>
      <c r="AU775" s="208"/>
      <c r="AV775" s="208"/>
      <c r="AW775" s="208"/>
      <c r="AX775" s="208"/>
      <c r="AY775" s="208"/>
      <c r="AZ775" s="208"/>
      <c r="BA775" s="208"/>
      <c r="BB775" s="208"/>
      <c r="BC775" s="208"/>
      <c r="BD775" s="208"/>
      <c r="BE775" s="208"/>
      <c r="BF775" s="208"/>
      <c r="BG775" s="208"/>
      <c r="BH775" s="208"/>
      <c r="BI775" s="208"/>
      <c r="BJ775" s="208"/>
      <c r="BK775" s="208"/>
      <c r="BL775" s="208"/>
      <c r="BM775" s="209">
        <v>16</v>
      </c>
    </row>
    <row r="776" spans="1:65">
      <c r="A776" s="29"/>
      <c r="B776" s="19">
        <v>1</v>
      </c>
      <c r="C776" s="9">
        <v>4</v>
      </c>
      <c r="D776" s="23">
        <v>3.5000000000000003E-2</v>
      </c>
      <c r="E776" s="211" t="s">
        <v>317</v>
      </c>
      <c r="F776" s="211" t="s">
        <v>317</v>
      </c>
      <c r="G776" s="23">
        <v>3.2000000000000001E-2</v>
      </c>
      <c r="H776" s="23">
        <v>4.1000000000000002E-2</v>
      </c>
      <c r="I776" s="23">
        <v>3.5999999999999997E-2</v>
      </c>
      <c r="J776" s="23">
        <v>3.5000000000000003E-2</v>
      </c>
      <c r="K776" s="23">
        <v>3.6999999999999998E-2</v>
      </c>
      <c r="L776" s="23">
        <v>3.3000000000000002E-2</v>
      </c>
      <c r="M776" s="211" t="s">
        <v>317</v>
      </c>
      <c r="N776" s="23">
        <v>3.3000000000000002E-2</v>
      </c>
      <c r="O776" s="212">
        <v>3.4000000000000002E-2</v>
      </c>
      <c r="P776" s="23">
        <v>0.04</v>
      </c>
      <c r="Q776" s="23">
        <v>3.5000000000000003E-2</v>
      </c>
      <c r="R776" s="207"/>
      <c r="S776" s="208"/>
      <c r="T776" s="208"/>
      <c r="U776" s="208"/>
      <c r="V776" s="208"/>
      <c r="W776" s="208"/>
      <c r="X776" s="208"/>
      <c r="Y776" s="208"/>
      <c r="Z776" s="208"/>
      <c r="AA776" s="208"/>
      <c r="AB776" s="208"/>
      <c r="AC776" s="208"/>
      <c r="AD776" s="208"/>
      <c r="AE776" s="208"/>
      <c r="AF776" s="208"/>
      <c r="AG776" s="208"/>
      <c r="AH776" s="208"/>
      <c r="AI776" s="208"/>
      <c r="AJ776" s="208"/>
      <c r="AK776" s="208"/>
      <c r="AL776" s="208"/>
      <c r="AM776" s="208"/>
      <c r="AN776" s="208"/>
      <c r="AO776" s="208"/>
      <c r="AP776" s="208"/>
      <c r="AQ776" s="208"/>
      <c r="AR776" s="208"/>
      <c r="AS776" s="208"/>
      <c r="AT776" s="208"/>
      <c r="AU776" s="208"/>
      <c r="AV776" s="208"/>
      <c r="AW776" s="208"/>
      <c r="AX776" s="208"/>
      <c r="AY776" s="208"/>
      <c r="AZ776" s="208"/>
      <c r="BA776" s="208"/>
      <c r="BB776" s="208"/>
      <c r="BC776" s="208"/>
      <c r="BD776" s="208"/>
      <c r="BE776" s="208"/>
      <c r="BF776" s="208"/>
      <c r="BG776" s="208"/>
      <c r="BH776" s="208"/>
      <c r="BI776" s="208"/>
      <c r="BJ776" s="208"/>
      <c r="BK776" s="208"/>
      <c r="BL776" s="208"/>
      <c r="BM776" s="209">
        <v>3.4553333333333332E-2</v>
      </c>
    </row>
    <row r="777" spans="1:65">
      <c r="A777" s="29"/>
      <c r="B777" s="19">
        <v>1</v>
      </c>
      <c r="C777" s="9">
        <v>5</v>
      </c>
      <c r="D777" s="23">
        <v>3.7999999999999999E-2</v>
      </c>
      <c r="E777" s="211" t="s">
        <v>317</v>
      </c>
      <c r="F777" s="211" t="s">
        <v>317</v>
      </c>
      <c r="G777" s="23">
        <v>3.2000000000000001E-2</v>
      </c>
      <c r="H777" s="23">
        <v>3.5000000000000003E-2</v>
      </c>
      <c r="I777" s="23">
        <v>3.9E-2</v>
      </c>
      <c r="J777" s="23">
        <v>3.3000000000000002E-2</v>
      </c>
      <c r="K777" s="23">
        <v>3.3000000000000002E-2</v>
      </c>
      <c r="L777" s="23">
        <v>3.5000000000000003E-2</v>
      </c>
      <c r="M777" s="211" t="s">
        <v>317</v>
      </c>
      <c r="N777" s="23">
        <v>3.3000000000000002E-2</v>
      </c>
      <c r="O777" s="211">
        <v>4.4999999999999998E-2</v>
      </c>
      <c r="P777" s="23">
        <v>0.04</v>
      </c>
      <c r="Q777" s="23">
        <v>3.3000000000000002E-2</v>
      </c>
      <c r="R777" s="207"/>
      <c r="S777" s="208"/>
      <c r="T777" s="208"/>
      <c r="U777" s="208"/>
      <c r="V777" s="208"/>
      <c r="W777" s="208"/>
      <c r="X777" s="208"/>
      <c r="Y777" s="208"/>
      <c r="Z777" s="208"/>
      <c r="AA777" s="208"/>
      <c r="AB777" s="208"/>
      <c r="AC777" s="208"/>
      <c r="AD777" s="208"/>
      <c r="AE777" s="208"/>
      <c r="AF777" s="208"/>
      <c r="AG777" s="208"/>
      <c r="AH777" s="208"/>
      <c r="AI777" s="208"/>
      <c r="AJ777" s="208"/>
      <c r="AK777" s="208"/>
      <c r="AL777" s="208"/>
      <c r="AM777" s="208"/>
      <c r="AN777" s="208"/>
      <c r="AO777" s="208"/>
      <c r="AP777" s="208"/>
      <c r="AQ777" s="208"/>
      <c r="AR777" s="208"/>
      <c r="AS777" s="208"/>
      <c r="AT777" s="208"/>
      <c r="AU777" s="208"/>
      <c r="AV777" s="208"/>
      <c r="AW777" s="208"/>
      <c r="AX777" s="208"/>
      <c r="AY777" s="208"/>
      <c r="AZ777" s="208"/>
      <c r="BA777" s="208"/>
      <c r="BB777" s="208"/>
      <c r="BC777" s="208"/>
      <c r="BD777" s="208"/>
      <c r="BE777" s="208"/>
      <c r="BF777" s="208"/>
      <c r="BG777" s="208"/>
      <c r="BH777" s="208"/>
      <c r="BI777" s="208"/>
      <c r="BJ777" s="208"/>
      <c r="BK777" s="208"/>
      <c r="BL777" s="208"/>
      <c r="BM777" s="209">
        <v>103</v>
      </c>
    </row>
    <row r="778" spans="1:65">
      <c r="A778" s="29"/>
      <c r="B778" s="19">
        <v>1</v>
      </c>
      <c r="C778" s="9">
        <v>6</v>
      </c>
      <c r="D778" s="23">
        <v>3.6999999999999998E-2</v>
      </c>
      <c r="E778" s="211" t="s">
        <v>317</v>
      </c>
      <c r="F778" s="211" t="s">
        <v>317</v>
      </c>
      <c r="G778" s="23">
        <v>3.2000000000000001E-2</v>
      </c>
      <c r="H778" s="23">
        <v>3.7999999999999999E-2</v>
      </c>
      <c r="I778" s="23">
        <v>3.5000000000000003E-2</v>
      </c>
      <c r="J778" s="23">
        <v>3.3000000000000002E-2</v>
      </c>
      <c r="K778" s="23">
        <v>0.03</v>
      </c>
      <c r="L778" s="23">
        <v>3.3000000000000002E-2</v>
      </c>
      <c r="M778" s="211" t="s">
        <v>317</v>
      </c>
      <c r="N778" s="23">
        <v>3.1E-2</v>
      </c>
      <c r="O778" s="211">
        <v>3.9E-2</v>
      </c>
      <c r="P778" s="23">
        <v>0.03</v>
      </c>
      <c r="Q778" s="23">
        <v>3.3000000000000002E-2</v>
      </c>
      <c r="R778" s="207"/>
      <c r="S778" s="208"/>
      <c r="T778" s="208"/>
      <c r="U778" s="208"/>
      <c r="V778" s="208"/>
      <c r="W778" s="208"/>
      <c r="X778" s="208"/>
      <c r="Y778" s="208"/>
      <c r="Z778" s="208"/>
      <c r="AA778" s="208"/>
      <c r="AB778" s="208"/>
      <c r="AC778" s="208"/>
      <c r="AD778" s="208"/>
      <c r="AE778" s="208"/>
      <c r="AF778" s="208"/>
      <c r="AG778" s="208"/>
      <c r="AH778" s="208"/>
      <c r="AI778" s="208"/>
      <c r="AJ778" s="208"/>
      <c r="AK778" s="208"/>
      <c r="AL778" s="208"/>
      <c r="AM778" s="208"/>
      <c r="AN778" s="208"/>
      <c r="AO778" s="208"/>
      <c r="AP778" s="208"/>
      <c r="AQ778" s="208"/>
      <c r="AR778" s="208"/>
      <c r="AS778" s="208"/>
      <c r="AT778" s="208"/>
      <c r="AU778" s="208"/>
      <c r="AV778" s="208"/>
      <c r="AW778" s="208"/>
      <c r="AX778" s="208"/>
      <c r="AY778" s="208"/>
      <c r="AZ778" s="208"/>
      <c r="BA778" s="208"/>
      <c r="BB778" s="208"/>
      <c r="BC778" s="208"/>
      <c r="BD778" s="208"/>
      <c r="BE778" s="208"/>
      <c r="BF778" s="208"/>
      <c r="BG778" s="208"/>
      <c r="BH778" s="208"/>
      <c r="BI778" s="208"/>
      <c r="BJ778" s="208"/>
      <c r="BK778" s="208"/>
      <c r="BL778" s="208"/>
      <c r="BM778" s="56"/>
    </row>
    <row r="779" spans="1:65">
      <c r="A779" s="29"/>
      <c r="B779" s="20" t="s">
        <v>271</v>
      </c>
      <c r="C779" s="12"/>
      <c r="D779" s="213">
        <v>3.6166666666666673E-2</v>
      </c>
      <c r="E779" s="213" t="s">
        <v>770</v>
      </c>
      <c r="F779" s="213" t="s">
        <v>770</v>
      </c>
      <c r="G779" s="213">
        <v>3.216666666666667E-2</v>
      </c>
      <c r="H779" s="213">
        <v>3.7166666666666674E-2</v>
      </c>
      <c r="I779" s="213">
        <v>3.6333333333333336E-2</v>
      </c>
      <c r="J779" s="213">
        <v>3.3833333333333333E-2</v>
      </c>
      <c r="K779" s="213">
        <v>3.3500000000000002E-2</v>
      </c>
      <c r="L779" s="213">
        <v>3.4666666666666672E-2</v>
      </c>
      <c r="M779" s="213" t="s">
        <v>770</v>
      </c>
      <c r="N779" s="213">
        <v>3.266666666666667E-2</v>
      </c>
      <c r="O779" s="213">
        <v>4.1833333333333333E-2</v>
      </c>
      <c r="P779" s="213">
        <v>3.5000000000000003E-2</v>
      </c>
      <c r="Q779" s="213">
        <v>3.3833333333333333E-2</v>
      </c>
      <c r="R779" s="207"/>
      <c r="S779" s="208"/>
      <c r="T779" s="208"/>
      <c r="U779" s="208"/>
      <c r="V779" s="208"/>
      <c r="W779" s="208"/>
      <c r="X779" s="208"/>
      <c r="Y779" s="208"/>
      <c r="Z779" s="208"/>
      <c r="AA779" s="208"/>
      <c r="AB779" s="208"/>
      <c r="AC779" s="208"/>
      <c r="AD779" s="208"/>
      <c r="AE779" s="208"/>
      <c r="AF779" s="208"/>
      <c r="AG779" s="208"/>
      <c r="AH779" s="208"/>
      <c r="AI779" s="208"/>
      <c r="AJ779" s="208"/>
      <c r="AK779" s="208"/>
      <c r="AL779" s="208"/>
      <c r="AM779" s="208"/>
      <c r="AN779" s="208"/>
      <c r="AO779" s="208"/>
      <c r="AP779" s="208"/>
      <c r="AQ779" s="208"/>
      <c r="AR779" s="208"/>
      <c r="AS779" s="208"/>
      <c r="AT779" s="208"/>
      <c r="AU779" s="208"/>
      <c r="AV779" s="208"/>
      <c r="AW779" s="208"/>
      <c r="AX779" s="208"/>
      <c r="AY779" s="208"/>
      <c r="AZ779" s="208"/>
      <c r="BA779" s="208"/>
      <c r="BB779" s="208"/>
      <c r="BC779" s="208"/>
      <c r="BD779" s="208"/>
      <c r="BE779" s="208"/>
      <c r="BF779" s="208"/>
      <c r="BG779" s="208"/>
      <c r="BH779" s="208"/>
      <c r="BI779" s="208"/>
      <c r="BJ779" s="208"/>
      <c r="BK779" s="208"/>
      <c r="BL779" s="208"/>
      <c r="BM779" s="56"/>
    </row>
    <row r="780" spans="1:65">
      <c r="A780" s="29"/>
      <c r="B780" s="3" t="s">
        <v>272</v>
      </c>
      <c r="C780" s="28"/>
      <c r="D780" s="23">
        <v>3.6999999999999998E-2</v>
      </c>
      <c r="E780" s="23" t="s">
        <v>770</v>
      </c>
      <c r="F780" s="23" t="s">
        <v>770</v>
      </c>
      <c r="G780" s="23">
        <v>3.2000000000000001E-2</v>
      </c>
      <c r="H780" s="23">
        <v>3.6999999999999998E-2</v>
      </c>
      <c r="I780" s="23">
        <v>3.5999999999999997E-2</v>
      </c>
      <c r="J780" s="23">
        <v>3.3000000000000002E-2</v>
      </c>
      <c r="K780" s="23">
        <v>3.3000000000000002E-2</v>
      </c>
      <c r="L780" s="23">
        <v>3.5000000000000003E-2</v>
      </c>
      <c r="M780" s="23" t="s">
        <v>770</v>
      </c>
      <c r="N780" s="23">
        <v>3.3000000000000002E-2</v>
      </c>
      <c r="O780" s="23">
        <v>4.3999999999999997E-2</v>
      </c>
      <c r="P780" s="23">
        <v>3.5000000000000003E-2</v>
      </c>
      <c r="Q780" s="23">
        <v>3.3500000000000002E-2</v>
      </c>
      <c r="R780" s="207"/>
      <c r="S780" s="208"/>
      <c r="T780" s="208"/>
      <c r="U780" s="208"/>
      <c r="V780" s="208"/>
      <c r="W780" s="208"/>
      <c r="X780" s="208"/>
      <c r="Y780" s="208"/>
      <c r="Z780" s="208"/>
      <c r="AA780" s="208"/>
      <c r="AB780" s="208"/>
      <c r="AC780" s="208"/>
      <c r="AD780" s="208"/>
      <c r="AE780" s="208"/>
      <c r="AF780" s="208"/>
      <c r="AG780" s="208"/>
      <c r="AH780" s="208"/>
      <c r="AI780" s="208"/>
      <c r="AJ780" s="208"/>
      <c r="AK780" s="208"/>
      <c r="AL780" s="208"/>
      <c r="AM780" s="208"/>
      <c r="AN780" s="208"/>
      <c r="AO780" s="208"/>
      <c r="AP780" s="208"/>
      <c r="AQ780" s="208"/>
      <c r="AR780" s="208"/>
      <c r="AS780" s="208"/>
      <c r="AT780" s="208"/>
      <c r="AU780" s="208"/>
      <c r="AV780" s="208"/>
      <c r="AW780" s="208"/>
      <c r="AX780" s="208"/>
      <c r="AY780" s="208"/>
      <c r="AZ780" s="208"/>
      <c r="BA780" s="208"/>
      <c r="BB780" s="208"/>
      <c r="BC780" s="208"/>
      <c r="BD780" s="208"/>
      <c r="BE780" s="208"/>
      <c r="BF780" s="208"/>
      <c r="BG780" s="208"/>
      <c r="BH780" s="208"/>
      <c r="BI780" s="208"/>
      <c r="BJ780" s="208"/>
      <c r="BK780" s="208"/>
      <c r="BL780" s="208"/>
      <c r="BM780" s="56"/>
    </row>
    <row r="781" spans="1:65">
      <c r="A781" s="29"/>
      <c r="B781" s="3" t="s">
        <v>273</v>
      </c>
      <c r="C781" s="28"/>
      <c r="D781" s="23">
        <v>1.8348478592697163E-3</v>
      </c>
      <c r="E781" s="23" t="s">
        <v>770</v>
      </c>
      <c r="F781" s="23" t="s">
        <v>770</v>
      </c>
      <c r="G781" s="23">
        <v>9.83192080250176E-4</v>
      </c>
      <c r="H781" s="23">
        <v>2.3166067138525401E-3</v>
      </c>
      <c r="I781" s="23">
        <v>1.8618986725025244E-3</v>
      </c>
      <c r="J781" s="23">
        <v>1.3291601358251246E-3</v>
      </c>
      <c r="K781" s="23">
        <v>2.9495762407505243E-3</v>
      </c>
      <c r="L781" s="23">
        <v>1.366260102127945E-3</v>
      </c>
      <c r="M781" s="23" t="s">
        <v>770</v>
      </c>
      <c r="N781" s="23">
        <v>1.5055453054181635E-3</v>
      </c>
      <c r="O781" s="23">
        <v>4.4459719597256401E-3</v>
      </c>
      <c r="P781" s="23">
        <v>5.4772255750516622E-3</v>
      </c>
      <c r="Q781" s="23">
        <v>9.8319208025017578E-4</v>
      </c>
      <c r="R781" s="207"/>
      <c r="S781" s="208"/>
      <c r="T781" s="208"/>
      <c r="U781" s="208"/>
      <c r="V781" s="208"/>
      <c r="W781" s="208"/>
      <c r="X781" s="208"/>
      <c r="Y781" s="208"/>
      <c r="Z781" s="208"/>
      <c r="AA781" s="208"/>
      <c r="AB781" s="208"/>
      <c r="AC781" s="208"/>
      <c r="AD781" s="208"/>
      <c r="AE781" s="208"/>
      <c r="AF781" s="208"/>
      <c r="AG781" s="208"/>
      <c r="AH781" s="208"/>
      <c r="AI781" s="208"/>
      <c r="AJ781" s="208"/>
      <c r="AK781" s="208"/>
      <c r="AL781" s="208"/>
      <c r="AM781" s="208"/>
      <c r="AN781" s="208"/>
      <c r="AO781" s="208"/>
      <c r="AP781" s="208"/>
      <c r="AQ781" s="208"/>
      <c r="AR781" s="208"/>
      <c r="AS781" s="208"/>
      <c r="AT781" s="208"/>
      <c r="AU781" s="208"/>
      <c r="AV781" s="208"/>
      <c r="AW781" s="208"/>
      <c r="AX781" s="208"/>
      <c r="AY781" s="208"/>
      <c r="AZ781" s="208"/>
      <c r="BA781" s="208"/>
      <c r="BB781" s="208"/>
      <c r="BC781" s="208"/>
      <c r="BD781" s="208"/>
      <c r="BE781" s="208"/>
      <c r="BF781" s="208"/>
      <c r="BG781" s="208"/>
      <c r="BH781" s="208"/>
      <c r="BI781" s="208"/>
      <c r="BJ781" s="208"/>
      <c r="BK781" s="208"/>
      <c r="BL781" s="208"/>
      <c r="BM781" s="56"/>
    </row>
    <row r="782" spans="1:65">
      <c r="A782" s="29"/>
      <c r="B782" s="3" t="s">
        <v>87</v>
      </c>
      <c r="C782" s="28"/>
      <c r="D782" s="13">
        <v>5.0733120532803204E-2</v>
      </c>
      <c r="E782" s="13" t="s">
        <v>770</v>
      </c>
      <c r="F782" s="13" t="s">
        <v>770</v>
      </c>
      <c r="G782" s="13">
        <v>3.0565556898969198E-2</v>
      </c>
      <c r="H782" s="13">
        <v>6.2330225484821693E-2</v>
      </c>
      <c r="I782" s="13">
        <v>5.1244917591812593E-2</v>
      </c>
      <c r="J782" s="13">
        <v>3.9285521255915015E-2</v>
      </c>
      <c r="K782" s="13">
        <v>8.8047051962702211E-2</v>
      </c>
      <c r="L782" s="13">
        <v>3.9411349099844561E-2</v>
      </c>
      <c r="M782" s="13" t="s">
        <v>770</v>
      </c>
      <c r="N782" s="13">
        <v>4.6088121594433568E-2</v>
      </c>
      <c r="O782" s="13">
        <v>0.10627821417670853</v>
      </c>
      <c r="P782" s="13">
        <v>0.15649215928719032</v>
      </c>
      <c r="Q782" s="13">
        <v>2.9059864440891894E-2</v>
      </c>
      <c r="R782" s="15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3" t="s">
        <v>274</v>
      </c>
      <c r="C783" s="28"/>
      <c r="D783" s="13">
        <v>4.6691105537333799E-2</v>
      </c>
      <c r="E783" s="13" t="s">
        <v>770</v>
      </c>
      <c r="F783" s="13" t="s">
        <v>770</v>
      </c>
      <c r="G783" s="13">
        <v>-6.9071966042832167E-2</v>
      </c>
      <c r="H783" s="13">
        <v>7.5631873432375318E-2</v>
      </c>
      <c r="I783" s="13">
        <v>5.1514566853174015E-2</v>
      </c>
      <c r="J783" s="13">
        <v>-2.0837352884429783E-2</v>
      </c>
      <c r="K783" s="13">
        <v>-3.0484275516110215E-2</v>
      </c>
      <c r="L783" s="13">
        <v>3.2799536947716312E-3</v>
      </c>
      <c r="M783" s="13" t="s">
        <v>770</v>
      </c>
      <c r="N783" s="13">
        <v>-5.4601582095311407E-2</v>
      </c>
      <c r="O783" s="13">
        <v>0.21068879027590204</v>
      </c>
      <c r="P783" s="13">
        <v>1.2926876326452064E-2</v>
      </c>
      <c r="Q783" s="13">
        <v>-2.0837352884429783E-2</v>
      </c>
      <c r="R783" s="15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45" t="s">
        <v>275</v>
      </c>
      <c r="C784" s="46"/>
      <c r="D784" s="44">
        <v>0.79</v>
      </c>
      <c r="E784" s="44">
        <v>2.98</v>
      </c>
      <c r="F784" s="44">
        <v>2.98</v>
      </c>
      <c r="G784" s="44">
        <v>0.56000000000000005</v>
      </c>
      <c r="H784" s="44">
        <v>1.1200000000000001</v>
      </c>
      <c r="I784" s="44">
        <v>0.84</v>
      </c>
      <c r="J784" s="44">
        <v>0</v>
      </c>
      <c r="K784" s="44">
        <v>0.11</v>
      </c>
      <c r="L784" s="44">
        <v>0.28000000000000003</v>
      </c>
      <c r="M784" s="44">
        <v>2.98</v>
      </c>
      <c r="N784" s="44">
        <v>0.39</v>
      </c>
      <c r="O784" s="44">
        <v>2.7</v>
      </c>
      <c r="P784" s="44">
        <v>0.39</v>
      </c>
      <c r="Q784" s="44">
        <v>0</v>
      </c>
      <c r="R784" s="15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BM785" s="55"/>
    </row>
    <row r="786" spans="1:65" ht="15">
      <c r="B786" s="8" t="s">
        <v>674</v>
      </c>
      <c r="BM786" s="27" t="s">
        <v>67</v>
      </c>
    </row>
    <row r="787" spans="1:65" ht="15">
      <c r="A787" s="24" t="s">
        <v>60</v>
      </c>
      <c r="B787" s="18" t="s">
        <v>114</v>
      </c>
      <c r="C787" s="15" t="s">
        <v>115</v>
      </c>
      <c r="D787" s="16" t="s">
        <v>240</v>
      </c>
      <c r="E787" s="17" t="s">
        <v>240</v>
      </c>
      <c r="F787" s="17" t="s">
        <v>240</v>
      </c>
      <c r="G787" s="17" t="s">
        <v>240</v>
      </c>
      <c r="H787" s="17" t="s">
        <v>240</v>
      </c>
      <c r="I787" s="17" t="s">
        <v>240</v>
      </c>
      <c r="J787" s="17" t="s">
        <v>240</v>
      </c>
      <c r="K787" s="17" t="s">
        <v>240</v>
      </c>
      <c r="L787" s="17" t="s">
        <v>240</v>
      </c>
      <c r="M787" s="17" t="s">
        <v>240</v>
      </c>
      <c r="N787" s="17" t="s">
        <v>240</v>
      </c>
      <c r="O787" s="17" t="s">
        <v>240</v>
      </c>
      <c r="P787" s="17" t="s">
        <v>240</v>
      </c>
      <c r="Q787" s="17" t="s">
        <v>240</v>
      </c>
      <c r="R787" s="17" t="s">
        <v>240</v>
      </c>
      <c r="S787" s="17" t="s">
        <v>240</v>
      </c>
      <c r="T787" s="17" t="s">
        <v>240</v>
      </c>
      <c r="U787" s="17" t="s">
        <v>240</v>
      </c>
      <c r="V787" s="17" t="s">
        <v>240</v>
      </c>
      <c r="W787" s="17" t="s">
        <v>240</v>
      </c>
      <c r="X787" s="17" t="s">
        <v>240</v>
      </c>
      <c r="Y787" s="17" t="s">
        <v>240</v>
      </c>
      <c r="Z787" s="17" t="s">
        <v>240</v>
      </c>
      <c r="AA787" s="17" t="s">
        <v>240</v>
      </c>
      <c r="AB787" s="17" t="s">
        <v>240</v>
      </c>
      <c r="AC787" s="17" t="s">
        <v>240</v>
      </c>
      <c r="AD787" s="15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241</v>
      </c>
      <c r="C788" s="9" t="s">
        <v>241</v>
      </c>
      <c r="D788" s="151" t="s">
        <v>243</v>
      </c>
      <c r="E788" s="152" t="s">
        <v>244</v>
      </c>
      <c r="F788" s="152" t="s">
        <v>245</v>
      </c>
      <c r="G788" s="152" t="s">
        <v>246</v>
      </c>
      <c r="H788" s="152" t="s">
        <v>248</v>
      </c>
      <c r="I788" s="152" t="s">
        <v>249</v>
      </c>
      <c r="J788" s="152" t="s">
        <v>250</v>
      </c>
      <c r="K788" s="152" t="s">
        <v>251</v>
      </c>
      <c r="L788" s="152" t="s">
        <v>252</v>
      </c>
      <c r="M788" s="152" t="s">
        <v>253</v>
      </c>
      <c r="N788" s="152" t="s">
        <v>254</v>
      </c>
      <c r="O788" s="152" t="s">
        <v>255</v>
      </c>
      <c r="P788" s="152" t="s">
        <v>256</v>
      </c>
      <c r="Q788" s="152" t="s">
        <v>257</v>
      </c>
      <c r="R788" s="152" t="s">
        <v>258</v>
      </c>
      <c r="S788" s="152" t="s">
        <v>259</v>
      </c>
      <c r="T788" s="152" t="s">
        <v>260</v>
      </c>
      <c r="U788" s="152" t="s">
        <v>261</v>
      </c>
      <c r="V788" s="152" t="s">
        <v>279</v>
      </c>
      <c r="W788" s="152" t="s">
        <v>308</v>
      </c>
      <c r="X788" s="152" t="s">
        <v>280</v>
      </c>
      <c r="Y788" s="152" t="s">
        <v>262</v>
      </c>
      <c r="Z788" s="152" t="s">
        <v>263</v>
      </c>
      <c r="AA788" s="152" t="s">
        <v>281</v>
      </c>
      <c r="AB788" s="152" t="s">
        <v>264</v>
      </c>
      <c r="AC788" s="152" t="s">
        <v>265</v>
      </c>
      <c r="AD788" s="15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1</v>
      </c>
    </row>
    <row r="789" spans="1:65">
      <c r="A789" s="29"/>
      <c r="B789" s="19"/>
      <c r="C789" s="9"/>
      <c r="D789" s="10" t="s">
        <v>284</v>
      </c>
      <c r="E789" s="11" t="s">
        <v>285</v>
      </c>
      <c r="F789" s="11" t="s">
        <v>285</v>
      </c>
      <c r="G789" s="11" t="s">
        <v>282</v>
      </c>
      <c r="H789" s="11" t="s">
        <v>284</v>
      </c>
      <c r="I789" s="11" t="s">
        <v>282</v>
      </c>
      <c r="J789" s="11" t="s">
        <v>282</v>
      </c>
      <c r="K789" s="11" t="s">
        <v>282</v>
      </c>
      <c r="L789" s="11" t="s">
        <v>282</v>
      </c>
      <c r="M789" s="11" t="s">
        <v>282</v>
      </c>
      <c r="N789" s="11" t="s">
        <v>284</v>
      </c>
      <c r="O789" s="11" t="s">
        <v>284</v>
      </c>
      <c r="P789" s="11" t="s">
        <v>285</v>
      </c>
      <c r="Q789" s="11" t="s">
        <v>282</v>
      </c>
      <c r="R789" s="11" t="s">
        <v>284</v>
      </c>
      <c r="S789" s="11" t="s">
        <v>285</v>
      </c>
      <c r="T789" s="11" t="s">
        <v>284</v>
      </c>
      <c r="U789" s="11" t="s">
        <v>285</v>
      </c>
      <c r="V789" s="11" t="s">
        <v>285</v>
      </c>
      <c r="W789" s="11" t="s">
        <v>284</v>
      </c>
      <c r="X789" s="11" t="s">
        <v>282</v>
      </c>
      <c r="Y789" s="11" t="s">
        <v>285</v>
      </c>
      <c r="Z789" s="11" t="s">
        <v>285</v>
      </c>
      <c r="AA789" s="11" t="s">
        <v>285</v>
      </c>
      <c r="AB789" s="11" t="s">
        <v>285</v>
      </c>
      <c r="AC789" s="11" t="s">
        <v>282</v>
      </c>
      <c r="AD789" s="15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9"/>
      <c r="C790" s="9"/>
      <c r="D790" s="25" t="s">
        <v>331</v>
      </c>
      <c r="E790" s="25" t="s">
        <v>331</v>
      </c>
      <c r="F790" s="25" t="s">
        <v>331</v>
      </c>
      <c r="G790" s="25" t="s">
        <v>332</v>
      </c>
      <c r="H790" s="25" t="s">
        <v>333</v>
      </c>
      <c r="I790" s="25" t="s">
        <v>332</v>
      </c>
      <c r="J790" s="25" t="s">
        <v>332</v>
      </c>
      <c r="K790" s="25" t="s">
        <v>332</v>
      </c>
      <c r="L790" s="25" t="s">
        <v>332</v>
      </c>
      <c r="M790" s="25" t="s">
        <v>332</v>
      </c>
      <c r="N790" s="25" t="s">
        <v>333</v>
      </c>
      <c r="O790" s="25" t="s">
        <v>332</v>
      </c>
      <c r="P790" s="25" t="s">
        <v>333</v>
      </c>
      <c r="Q790" s="25" t="s">
        <v>334</v>
      </c>
      <c r="R790" s="25" t="s">
        <v>333</v>
      </c>
      <c r="S790" s="25" t="s">
        <v>334</v>
      </c>
      <c r="T790" s="25" t="s">
        <v>332</v>
      </c>
      <c r="U790" s="25" t="s">
        <v>334</v>
      </c>
      <c r="V790" s="25" t="s">
        <v>335</v>
      </c>
      <c r="W790" s="25" t="s">
        <v>333</v>
      </c>
      <c r="X790" s="25" t="s">
        <v>332</v>
      </c>
      <c r="Y790" s="25" t="s">
        <v>333</v>
      </c>
      <c r="Z790" s="25" t="s">
        <v>333</v>
      </c>
      <c r="AA790" s="25" t="s">
        <v>332</v>
      </c>
      <c r="AB790" s="25" t="s">
        <v>332</v>
      </c>
      <c r="AC790" s="25" t="s">
        <v>119</v>
      </c>
      <c r="AD790" s="15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8">
        <v>1</v>
      </c>
      <c r="C791" s="14">
        <v>1</v>
      </c>
      <c r="D791" s="204">
        <v>0.61770000000000003</v>
      </c>
      <c r="E791" s="204">
        <v>0.6</v>
      </c>
      <c r="F791" s="204">
        <v>0.5968074036229527</v>
      </c>
      <c r="G791" s="204">
        <v>0.59</v>
      </c>
      <c r="H791" s="205">
        <v>0.48</v>
      </c>
      <c r="I791" s="204">
        <v>0.61</v>
      </c>
      <c r="J791" s="204">
        <v>0.63</v>
      </c>
      <c r="K791" s="204">
        <v>0.66</v>
      </c>
      <c r="L791" s="204">
        <v>0.67</v>
      </c>
      <c r="M791" s="204">
        <v>0.62</v>
      </c>
      <c r="N791" s="204">
        <v>0.62</v>
      </c>
      <c r="O791" s="204">
        <v>0.61</v>
      </c>
      <c r="P791" s="204">
        <v>0.57999999999999996</v>
      </c>
      <c r="Q791" s="204">
        <v>0.605429759806</v>
      </c>
      <c r="R791" s="204">
        <v>0.66</v>
      </c>
      <c r="S791" s="204">
        <v>0.62</v>
      </c>
      <c r="T791" s="204">
        <v>0.62531800000000004</v>
      </c>
      <c r="U791" s="204">
        <v>0.61</v>
      </c>
      <c r="V791" s="204">
        <v>0.59</v>
      </c>
      <c r="W791" s="204">
        <v>0.67</v>
      </c>
      <c r="X791" s="204">
        <v>0.6</v>
      </c>
      <c r="Y791" s="204">
        <v>0.58412500000000001</v>
      </c>
      <c r="Z791" s="205">
        <v>0.48</v>
      </c>
      <c r="AA791" s="204">
        <v>0.57799999999999996</v>
      </c>
      <c r="AB791" s="204">
        <v>0.6069</v>
      </c>
      <c r="AC791" s="205">
        <v>0.6</v>
      </c>
      <c r="AD791" s="207"/>
      <c r="AE791" s="208"/>
      <c r="AF791" s="208"/>
      <c r="AG791" s="208"/>
      <c r="AH791" s="208"/>
      <c r="AI791" s="208"/>
      <c r="AJ791" s="208"/>
      <c r="AK791" s="208"/>
      <c r="AL791" s="208"/>
      <c r="AM791" s="208"/>
      <c r="AN791" s="208"/>
      <c r="AO791" s="208"/>
      <c r="AP791" s="208"/>
      <c r="AQ791" s="208"/>
      <c r="AR791" s="208"/>
      <c r="AS791" s="208"/>
      <c r="AT791" s="208"/>
      <c r="AU791" s="208"/>
      <c r="AV791" s="208"/>
      <c r="AW791" s="208"/>
      <c r="AX791" s="208"/>
      <c r="AY791" s="208"/>
      <c r="AZ791" s="208"/>
      <c r="BA791" s="208"/>
      <c r="BB791" s="208"/>
      <c r="BC791" s="208"/>
      <c r="BD791" s="208"/>
      <c r="BE791" s="208"/>
      <c r="BF791" s="208"/>
      <c r="BG791" s="208"/>
      <c r="BH791" s="208"/>
      <c r="BI791" s="208"/>
      <c r="BJ791" s="208"/>
      <c r="BK791" s="208"/>
      <c r="BL791" s="208"/>
      <c r="BM791" s="209">
        <v>1</v>
      </c>
    </row>
    <row r="792" spans="1:65">
      <c r="A792" s="29"/>
      <c r="B792" s="19">
        <v>1</v>
      </c>
      <c r="C792" s="9">
        <v>2</v>
      </c>
      <c r="D792" s="23">
        <v>0.61760000000000004</v>
      </c>
      <c r="E792" s="23">
        <v>0.59</v>
      </c>
      <c r="F792" s="23">
        <v>0.56767807291396977</v>
      </c>
      <c r="G792" s="23">
        <v>0.59</v>
      </c>
      <c r="H792" s="211">
        <v>0.46999999999999992</v>
      </c>
      <c r="I792" s="23">
        <v>0.62</v>
      </c>
      <c r="J792" s="23">
        <v>0.63</v>
      </c>
      <c r="K792" s="23">
        <v>0.65</v>
      </c>
      <c r="L792" s="23">
        <v>0.66</v>
      </c>
      <c r="M792" s="23">
        <v>0.62</v>
      </c>
      <c r="N792" s="23">
        <v>0.64</v>
      </c>
      <c r="O792" s="212">
        <v>0.64800000000000002</v>
      </c>
      <c r="P792" s="23">
        <v>0.59</v>
      </c>
      <c r="Q792" s="23">
        <v>0.6181810322115</v>
      </c>
      <c r="R792" s="23">
        <v>0.64</v>
      </c>
      <c r="S792" s="23">
        <v>0.6</v>
      </c>
      <c r="T792" s="23">
        <v>0.62149300000000007</v>
      </c>
      <c r="U792" s="23">
        <v>0.61</v>
      </c>
      <c r="V792" s="23">
        <v>0.60299999999999998</v>
      </c>
      <c r="W792" s="212">
        <v>0.7</v>
      </c>
      <c r="X792" s="23">
        <v>0.57999999999999996</v>
      </c>
      <c r="Y792" s="23">
        <v>0.60599999999999998</v>
      </c>
      <c r="Z792" s="211">
        <v>0.46999999999999992</v>
      </c>
      <c r="AA792" s="23">
        <v>0.58399999999999996</v>
      </c>
      <c r="AB792" s="23">
        <v>0.61980000000000002</v>
      </c>
      <c r="AC792" s="211">
        <v>0.6</v>
      </c>
      <c r="AD792" s="207"/>
      <c r="AE792" s="208"/>
      <c r="AF792" s="208"/>
      <c r="AG792" s="208"/>
      <c r="AH792" s="208"/>
      <c r="AI792" s="208"/>
      <c r="AJ792" s="208"/>
      <c r="AK792" s="208"/>
      <c r="AL792" s="208"/>
      <c r="AM792" s="208"/>
      <c r="AN792" s="208"/>
      <c r="AO792" s="208"/>
      <c r="AP792" s="208"/>
      <c r="AQ792" s="208"/>
      <c r="AR792" s="208"/>
      <c r="AS792" s="208"/>
      <c r="AT792" s="208"/>
      <c r="AU792" s="208"/>
      <c r="AV792" s="208"/>
      <c r="AW792" s="208"/>
      <c r="AX792" s="208"/>
      <c r="AY792" s="208"/>
      <c r="AZ792" s="208"/>
      <c r="BA792" s="208"/>
      <c r="BB792" s="208"/>
      <c r="BC792" s="208"/>
      <c r="BD792" s="208"/>
      <c r="BE792" s="208"/>
      <c r="BF792" s="208"/>
      <c r="BG792" s="208"/>
      <c r="BH792" s="208"/>
      <c r="BI792" s="208"/>
      <c r="BJ792" s="208"/>
      <c r="BK792" s="208"/>
      <c r="BL792" s="208"/>
      <c r="BM792" s="209">
        <v>7</v>
      </c>
    </row>
    <row r="793" spans="1:65">
      <c r="A793" s="29"/>
      <c r="B793" s="19">
        <v>1</v>
      </c>
      <c r="C793" s="9">
        <v>3</v>
      </c>
      <c r="D793" s="23">
        <v>0.60770000000000002</v>
      </c>
      <c r="E793" s="23">
        <v>0.6</v>
      </c>
      <c r="F793" s="23">
        <v>0.56579168290798265</v>
      </c>
      <c r="G793" s="23">
        <v>0.6</v>
      </c>
      <c r="H793" s="211">
        <v>0.48</v>
      </c>
      <c r="I793" s="23">
        <v>0.61</v>
      </c>
      <c r="J793" s="23">
        <v>0.63</v>
      </c>
      <c r="K793" s="23">
        <v>0.66</v>
      </c>
      <c r="L793" s="23">
        <v>0.66</v>
      </c>
      <c r="M793" s="23">
        <v>0.62</v>
      </c>
      <c r="N793" s="23">
        <v>0.63</v>
      </c>
      <c r="O793" s="23">
        <v>0.60099999999999998</v>
      </c>
      <c r="P793" s="23">
        <v>0.57999999999999996</v>
      </c>
      <c r="Q793" s="23">
        <v>0.61526770403000008</v>
      </c>
      <c r="R793" s="23">
        <v>0.65</v>
      </c>
      <c r="S793" s="23">
        <v>0.6</v>
      </c>
      <c r="T793" s="23">
        <v>0.62906349999999989</v>
      </c>
      <c r="U793" s="23">
        <v>0.61</v>
      </c>
      <c r="V793" s="23">
        <v>0.58599999999999997</v>
      </c>
      <c r="W793" s="23">
        <v>0.67</v>
      </c>
      <c r="X793" s="23">
        <v>0.6</v>
      </c>
      <c r="Y793" s="23">
        <v>0.59462499999999996</v>
      </c>
      <c r="Z793" s="211">
        <v>0.48</v>
      </c>
      <c r="AA793" s="23">
        <v>0.59299999999999997</v>
      </c>
      <c r="AB793" s="23">
        <v>0.61549999999999994</v>
      </c>
      <c r="AC793" s="211">
        <v>0.6</v>
      </c>
      <c r="AD793" s="207"/>
      <c r="AE793" s="208"/>
      <c r="AF793" s="208"/>
      <c r="AG793" s="208"/>
      <c r="AH793" s="208"/>
      <c r="AI793" s="208"/>
      <c r="AJ793" s="208"/>
      <c r="AK793" s="208"/>
      <c r="AL793" s="208"/>
      <c r="AM793" s="208"/>
      <c r="AN793" s="208"/>
      <c r="AO793" s="208"/>
      <c r="AP793" s="208"/>
      <c r="AQ793" s="208"/>
      <c r="AR793" s="208"/>
      <c r="AS793" s="208"/>
      <c r="AT793" s="208"/>
      <c r="AU793" s="208"/>
      <c r="AV793" s="208"/>
      <c r="AW793" s="208"/>
      <c r="AX793" s="208"/>
      <c r="AY793" s="208"/>
      <c r="AZ793" s="208"/>
      <c r="BA793" s="208"/>
      <c r="BB793" s="208"/>
      <c r="BC793" s="208"/>
      <c r="BD793" s="208"/>
      <c r="BE793" s="208"/>
      <c r="BF793" s="208"/>
      <c r="BG793" s="208"/>
      <c r="BH793" s="208"/>
      <c r="BI793" s="208"/>
      <c r="BJ793" s="208"/>
      <c r="BK793" s="208"/>
      <c r="BL793" s="208"/>
      <c r="BM793" s="209">
        <v>16</v>
      </c>
    </row>
    <row r="794" spans="1:65">
      <c r="A794" s="29"/>
      <c r="B794" s="19">
        <v>1</v>
      </c>
      <c r="C794" s="9">
        <v>4</v>
      </c>
      <c r="D794" s="23">
        <v>0.60980000000000001</v>
      </c>
      <c r="E794" s="23">
        <v>0.59</v>
      </c>
      <c r="F794" s="23">
        <v>0.5731271535438317</v>
      </c>
      <c r="G794" s="23">
        <v>0.59</v>
      </c>
      <c r="H794" s="211">
        <v>0.46999999999999992</v>
      </c>
      <c r="I794" s="23">
        <v>0.62</v>
      </c>
      <c r="J794" s="23">
        <v>0.63</v>
      </c>
      <c r="K794" s="23">
        <v>0.66</v>
      </c>
      <c r="L794" s="23">
        <v>0.66</v>
      </c>
      <c r="M794" s="23">
        <v>0.61</v>
      </c>
      <c r="N794" s="23">
        <v>0.63</v>
      </c>
      <c r="O794" s="23">
        <v>0.6</v>
      </c>
      <c r="P794" s="23">
        <v>0.59</v>
      </c>
      <c r="Q794" s="23">
        <v>0.61323103112049993</v>
      </c>
      <c r="R794" s="23">
        <v>0.65</v>
      </c>
      <c r="S794" s="23">
        <v>0.61</v>
      </c>
      <c r="T794" s="23">
        <v>0.625413</v>
      </c>
      <c r="U794" s="23">
        <v>0.6</v>
      </c>
      <c r="V794" s="212">
        <v>0.67600000000000005</v>
      </c>
      <c r="W794" s="23">
        <v>0.64</v>
      </c>
      <c r="X794" s="23">
        <v>0.59</v>
      </c>
      <c r="Y794" s="23">
        <v>0.60775000000000001</v>
      </c>
      <c r="Z794" s="211">
        <v>0.46999999999999992</v>
      </c>
      <c r="AA794" s="23">
        <v>0.59799999999999998</v>
      </c>
      <c r="AB794" s="23">
        <v>0.61460000000000004</v>
      </c>
      <c r="AC794" s="211">
        <v>0.6</v>
      </c>
      <c r="AD794" s="207"/>
      <c r="AE794" s="208"/>
      <c r="AF794" s="208"/>
      <c r="AG794" s="208"/>
      <c r="AH794" s="208"/>
      <c r="AI794" s="208"/>
      <c r="AJ794" s="208"/>
      <c r="AK794" s="208"/>
      <c r="AL794" s="208"/>
      <c r="AM794" s="208"/>
      <c r="AN794" s="208"/>
      <c r="AO794" s="208"/>
      <c r="AP794" s="208"/>
      <c r="AQ794" s="208"/>
      <c r="AR794" s="208"/>
      <c r="AS794" s="208"/>
      <c r="AT794" s="208"/>
      <c r="AU794" s="208"/>
      <c r="AV794" s="208"/>
      <c r="AW794" s="208"/>
      <c r="AX794" s="208"/>
      <c r="AY794" s="208"/>
      <c r="AZ794" s="208"/>
      <c r="BA794" s="208"/>
      <c r="BB794" s="208"/>
      <c r="BC794" s="208"/>
      <c r="BD794" s="208"/>
      <c r="BE794" s="208"/>
      <c r="BF794" s="208"/>
      <c r="BG794" s="208"/>
      <c r="BH794" s="208"/>
      <c r="BI794" s="208"/>
      <c r="BJ794" s="208"/>
      <c r="BK794" s="208"/>
      <c r="BL794" s="208"/>
      <c r="BM794" s="209">
        <v>0.61440353143531323</v>
      </c>
    </row>
    <row r="795" spans="1:65">
      <c r="A795" s="29"/>
      <c r="B795" s="19">
        <v>1</v>
      </c>
      <c r="C795" s="9">
        <v>5</v>
      </c>
      <c r="D795" s="23">
        <v>0.61399999999999999</v>
      </c>
      <c r="E795" s="23">
        <v>0.61</v>
      </c>
      <c r="F795" s="23">
        <v>0.57905680175170071</v>
      </c>
      <c r="G795" s="23">
        <v>0.6</v>
      </c>
      <c r="H795" s="211">
        <v>0.48</v>
      </c>
      <c r="I795" s="23">
        <v>0.62</v>
      </c>
      <c r="J795" s="23">
        <v>0.63</v>
      </c>
      <c r="K795" s="23">
        <v>0.65</v>
      </c>
      <c r="L795" s="23">
        <v>0.65</v>
      </c>
      <c r="M795" s="23">
        <v>0.63</v>
      </c>
      <c r="N795" s="23">
        <v>0.63</v>
      </c>
      <c r="O795" s="23">
        <v>0.60099999999999998</v>
      </c>
      <c r="P795" s="23">
        <v>0.56999999999999995</v>
      </c>
      <c r="Q795" s="23">
        <v>0.61507496908100001</v>
      </c>
      <c r="R795" s="23">
        <v>0.66</v>
      </c>
      <c r="S795" s="23">
        <v>0.61</v>
      </c>
      <c r="T795" s="23">
        <v>0.6230834999999999</v>
      </c>
      <c r="U795" s="23">
        <v>0.6</v>
      </c>
      <c r="V795" s="23">
        <v>0.60799999999999998</v>
      </c>
      <c r="W795" s="23">
        <v>0.64</v>
      </c>
      <c r="X795" s="23">
        <v>0.6</v>
      </c>
      <c r="Y795" s="23">
        <v>0.60512500000000002</v>
      </c>
      <c r="Z795" s="211">
        <v>0.46999999999999992</v>
      </c>
      <c r="AA795" s="23">
        <v>0.59499999999999997</v>
      </c>
      <c r="AB795" s="23">
        <v>0.62619999999999998</v>
      </c>
      <c r="AC795" s="211">
        <v>0.6</v>
      </c>
      <c r="AD795" s="207"/>
      <c r="AE795" s="208"/>
      <c r="AF795" s="208"/>
      <c r="AG795" s="208"/>
      <c r="AH795" s="208"/>
      <c r="AI795" s="208"/>
      <c r="AJ795" s="208"/>
      <c r="AK795" s="208"/>
      <c r="AL795" s="208"/>
      <c r="AM795" s="208"/>
      <c r="AN795" s="208"/>
      <c r="AO795" s="208"/>
      <c r="AP795" s="208"/>
      <c r="AQ795" s="208"/>
      <c r="AR795" s="208"/>
      <c r="AS795" s="208"/>
      <c r="AT795" s="208"/>
      <c r="AU795" s="208"/>
      <c r="AV795" s="208"/>
      <c r="AW795" s="208"/>
      <c r="AX795" s="208"/>
      <c r="AY795" s="208"/>
      <c r="AZ795" s="208"/>
      <c r="BA795" s="208"/>
      <c r="BB795" s="208"/>
      <c r="BC795" s="208"/>
      <c r="BD795" s="208"/>
      <c r="BE795" s="208"/>
      <c r="BF795" s="208"/>
      <c r="BG795" s="208"/>
      <c r="BH795" s="208"/>
      <c r="BI795" s="208"/>
      <c r="BJ795" s="208"/>
      <c r="BK795" s="208"/>
      <c r="BL795" s="208"/>
      <c r="BM795" s="209">
        <v>104</v>
      </c>
    </row>
    <row r="796" spans="1:65">
      <c r="A796" s="29"/>
      <c r="B796" s="19">
        <v>1</v>
      </c>
      <c r="C796" s="9">
        <v>6</v>
      </c>
      <c r="D796" s="23">
        <v>0.61250000000000004</v>
      </c>
      <c r="E796" s="23">
        <v>0.59</v>
      </c>
      <c r="F796" s="23">
        <v>0.60137174024178675</v>
      </c>
      <c r="G796" s="23">
        <v>0.57999999999999996</v>
      </c>
      <c r="H796" s="211">
        <v>0.46999999999999992</v>
      </c>
      <c r="I796" s="23">
        <v>0.61</v>
      </c>
      <c r="J796" s="23">
        <v>0.64</v>
      </c>
      <c r="K796" s="23">
        <v>0.64</v>
      </c>
      <c r="L796" s="23">
        <v>0.67</v>
      </c>
      <c r="M796" s="23">
        <v>0.61</v>
      </c>
      <c r="N796" s="23">
        <v>0.62</v>
      </c>
      <c r="O796" s="23">
        <v>0.59</v>
      </c>
      <c r="P796" s="23">
        <v>0.59</v>
      </c>
      <c r="Q796" s="23">
        <v>0.61376148684199994</v>
      </c>
      <c r="R796" s="23">
        <v>0.65</v>
      </c>
      <c r="S796" s="23">
        <v>0.61</v>
      </c>
      <c r="T796" s="23">
        <v>0.62383750000000004</v>
      </c>
      <c r="U796" s="23">
        <v>0.61</v>
      </c>
      <c r="V796" s="23">
        <v>0.60899999999999999</v>
      </c>
      <c r="W796" s="23">
        <v>0.67</v>
      </c>
      <c r="X796" s="23">
        <v>0.59</v>
      </c>
      <c r="Y796" s="23">
        <v>0.59337499999999999</v>
      </c>
      <c r="Z796" s="211">
        <v>0.49</v>
      </c>
      <c r="AA796" s="23">
        <v>0.57799999999999996</v>
      </c>
      <c r="AB796" s="23">
        <v>0.60980000000000001</v>
      </c>
      <c r="AC796" s="211">
        <v>0.6</v>
      </c>
      <c r="AD796" s="207"/>
      <c r="AE796" s="208"/>
      <c r="AF796" s="208"/>
      <c r="AG796" s="208"/>
      <c r="AH796" s="208"/>
      <c r="AI796" s="208"/>
      <c r="AJ796" s="208"/>
      <c r="AK796" s="208"/>
      <c r="AL796" s="208"/>
      <c r="AM796" s="208"/>
      <c r="AN796" s="208"/>
      <c r="AO796" s="208"/>
      <c r="AP796" s="208"/>
      <c r="AQ796" s="208"/>
      <c r="AR796" s="208"/>
      <c r="AS796" s="208"/>
      <c r="AT796" s="208"/>
      <c r="AU796" s="208"/>
      <c r="AV796" s="208"/>
      <c r="AW796" s="208"/>
      <c r="AX796" s="208"/>
      <c r="AY796" s="208"/>
      <c r="AZ796" s="208"/>
      <c r="BA796" s="208"/>
      <c r="BB796" s="208"/>
      <c r="BC796" s="208"/>
      <c r="BD796" s="208"/>
      <c r="BE796" s="208"/>
      <c r="BF796" s="208"/>
      <c r="BG796" s="208"/>
      <c r="BH796" s="208"/>
      <c r="BI796" s="208"/>
      <c r="BJ796" s="208"/>
      <c r="BK796" s="208"/>
      <c r="BL796" s="208"/>
      <c r="BM796" s="56"/>
    </row>
    <row r="797" spans="1:65">
      <c r="A797" s="29"/>
      <c r="B797" s="20" t="s">
        <v>271</v>
      </c>
      <c r="C797" s="12"/>
      <c r="D797" s="213">
        <v>0.61321666666666663</v>
      </c>
      <c r="E797" s="213">
        <v>0.59666666666666657</v>
      </c>
      <c r="F797" s="213">
        <v>0.58063880916370403</v>
      </c>
      <c r="G797" s="213">
        <v>0.59166666666666667</v>
      </c>
      <c r="H797" s="213">
        <v>0.47499999999999992</v>
      </c>
      <c r="I797" s="213">
        <v>0.61499999999999999</v>
      </c>
      <c r="J797" s="213">
        <v>0.63166666666666671</v>
      </c>
      <c r="K797" s="213">
        <v>0.65333333333333343</v>
      </c>
      <c r="L797" s="213">
        <v>0.66166666666666674</v>
      </c>
      <c r="M797" s="213">
        <v>0.61833333333333329</v>
      </c>
      <c r="N797" s="213">
        <v>0.6283333333333333</v>
      </c>
      <c r="O797" s="213">
        <v>0.60833333333333328</v>
      </c>
      <c r="P797" s="213">
        <v>0.58333333333333326</v>
      </c>
      <c r="Q797" s="213">
        <v>0.61349099718183331</v>
      </c>
      <c r="R797" s="213">
        <v>0.65166666666666673</v>
      </c>
      <c r="S797" s="213">
        <v>0.60833333333333328</v>
      </c>
      <c r="T797" s="213">
        <v>0.62470141666666668</v>
      </c>
      <c r="U797" s="213">
        <v>0.60666666666666669</v>
      </c>
      <c r="V797" s="213">
        <v>0.61199999999999999</v>
      </c>
      <c r="W797" s="213">
        <v>0.66500000000000004</v>
      </c>
      <c r="X797" s="213">
        <v>0.59333333333333327</v>
      </c>
      <c r="Y797" s="213">
        <v>0.59850000000000003</v>
      </c>
      <c r="Z797" s="213">
        <v>0.47666666666666657</v>
      </c>
      <c r="AA797" s="213">
        <v>0.58766666666666656</v>
      </c>
      <c r="AB797" s="213">
        <v>0.61546666666666672</v>
      </c>
      <c r="AC797" s="213">
        <v>0.6</v>
      </c>
      <c r="AD797" s="207"/>
      <c r="AE797" s="208"/>
      <c r="AF797" s="208"/>
      <c r="AG797" s="208"/>
      <c r="AH797" s="208"/>
      <c r="AI797" s="208"/>
      <c r="AJ797" s="208"/>
      <c r="AK797" s="208"/>
      <c r="AL797" s="208"/>
      <c r="AM797" s="208"/>
      <c r="AN797" s="208"/>
      <c r="AO797" s="208"/>
      <c r="AP797" s="208"/>
      <c r="AQ797" s="208"/>
      <c r="AR797" s="208"/>
      <c r="AS797" s="208"/>
      <c r="AT797" s="208"/>
      <c r="AU797" s="208"/>
      <c r="AV797" s="208"/>
      <c r="AW797" s="208"/>
      <c r="AX797" s="208"/>
      <c r="AY797" s="208"/>
      <c r="AZ797" s="208"/>
      <c r="BA797" s="208"/>
      <c r="BB797" s="208"/>
      <c r="BC797" s="208"/>
      <c r="BD797" s="208"/>
      <c r="BE797" s="208"/>
      <c r="BF797" s="208"/>
      <c r="BG797" s="208"/>
      <c r="BH797" s="208"/>
      <c r="BI797" s="208"/>
      <c r="BJ797" s="208"/>
      <c r="BK797" s="208"/>
      <c r="BL797" s="208"/>
      <c r="BM797" s="56"/>
    </row>
    <row r="798" spans="1:65">
      <c r="A798" s="29"/>
      <c r="B798" s="3" t="s">
        <v>272</v>
      </c>
      <c r="C798" s="28"/>
      <c r="D798" s="23">
        <v>0.61325000000000007</v>
      </c>
      <c r="E798" s="23">
        <v>0.59499999999999997</v>
      </c>
      <c r="F798" s="23">
        <v>0.57609197764776621</v>
      </c>
      <c r="G798" s="23">
        <v>0.59</v>
      </c>
      <c r="H798" s="23">
        <v>0.47499999999999998</v>
      </c>
      <c r="I798" s="23">
        <v>0.61499999999999999</v>
      </c>
      <c r="J798" s="23">
        <v>0.63</v>
      </c>
      <c r="K798" s="23">
        <v>0.65500000000000003</v>
      </c>
      <c r="L798" s="23">
        <v>0.66</v>
      </c>
      <c r="M798" s="23">
        <v>0.62</v>
      </c>
      <c r="N798" s="23">
        <v>0.63</v>
      </c>
      <c r="O798" s="23">
        <v>0.60099999999999998</v>
      </c>
      <c r="P798" s="23">
        <v>0.58499999999999996</v>
      </c>
      <c r="Q798" s="23">
        <v>0.61441822796150003</v>
      </c>
      <c r="R798" s="23">
        <v>0.65</v>
      </c>
      <c r="S798" s="23">
        <v>0.61</v>
      </c>
      <c r="T798" s="23">
        <v>0.62457775000000004</v>
      </c>
      <c r="U798" s="23">
        <v>0.61</v>
      </c>
      <c r="V798" s="23">
        <v>0.60549999999999993</v>
      </c>
      <c r="W798" s="23">
        <v>0.67</v>
      </c>
      <c r="X798" s="23">
        <v>0.59499999999999997</v>
      </c>
      <c r="Y798" s="23">
        <v>0.59987499999999994</v>
      </c>
      <c r="Z798" s="23">
        <v>0.47499999999999998</v>
      </c>
      <c r="AA798" s="23">
        <v>0.58850000000000002</v>
      </c>
      <c r="AB798" s="23">
        <v>0.61504999999999999</v>
      </c>
      <c r="AC798" s="23">
        <v>0.6</v>
      </c>
      <c r="AD798" s="207"/>
      <c r="AE798" s="208"/>
      <c r="AF798" s="208"/>
      <c r="AG798" s="208"/>
      <c r="AH798" s="208"/>
      <c r="AI798" s="208"/>
      <c r="AJ798" s="208"/>
      <c r="AK798" s="208"/>
      <c r="AL798" s="208"/>
      <c r="AM798" s="208"/>
      <c r="AN798" s="208"/>
      <c r="AO798" s="208"/>
      <c r="AP798" s="208"/>
      <c r="AQ798" s="208"/>
      <c r="AR798" s="208"/>
      <c r="AS798" s="208"/>
      <c r="AT798" s="208"/>
      <c r="AU798" s="208"/>
      <c r="AV798" s="208"/>
      <c r="AW798" s="208"/>
      <c r="AX798" s="208"/>
      <c r="AY798" s="208"/>
      <c r="AZ798" s="208"/>
      <c r="BA798" s="208"/>
      <c r="BB798" s="208"/>
      <c r="BC798" s="208"/>
      <c r="BD798" s="208"/>
      <c r="BE798" s="208"/>
      <c r="BF798" s="208"/>
      <c r="BG798" s="208"/>
      <c r="BH798" s="208"/>
      <c r="BI798" s="208"/>
      <c r="BJ798" s="208"/>
      <c r="BK798" s="208"/>
      <c r="BL798" s="208"/>
      <c r="BM798" s="56"/>
    </row>
    <row r="799" spans="1:65">
      <c r="A799" s="29"/>
      <c r="B799" s="3" t="s">
        <v>273</v>
      </c>
      <c r="C799" s="28"/>
      <c r="D799" s="23">
        <v>4.0632089125058187E-3</v>
      </c>
      <c r="E799" s="23">
        <v>8.1649658092772665E-3</v>
      </c>
      <c r="F799" s="23">
        <v>1.5090549610056452E-2</v>
      </c>
      <c r="G799" s="23">
        <v>7.5277265270908165E-3</v>
      </c>
      <c r="H799" s="23">
        <v>5.4772255750516969E-3</v>
      </c>
      <c r="I799" s="23">
        <v>5.4772255750516656E-3</v>
      </c>
      <c r="J799" s="23">
        <v>4.0824829046386341E-3</v>
      </c>
      <c r="K799" s="23">
        <v>8.1649658092772665E-3</v>
      </c>
      <c r="L799" s="23">
        <v>7.5277265270908165E-3</v>
      </c>
      <c r="M799" s="23">
        <v>7.5277265270908165E-3</v>
      </c>
      <c r="N799" s="23">
        <v>7.5277265270908156E-3</v>
      </c>
      <c r="O799" s="23">
        <v>2.0441787266936014E-2</v>
      </c>
      <c r="P799" s="23">
        <v>8.1649658092772665E-3</v>
      </c>
      <c r="Q799" s="23">
        <v>4.3078156371879998E-3</v>
      </c>
      <c r="R799" s="23">
        <v>7.5277265270908165E-3</v>
      </c>
      <c r="S799" s="23">
        <v>7.5277265270908174E-3</v>
      </c>
      <c r="T799" s="23">
        <v>2.5912252201741232E-3</v>
      </c>
      <c r="U799" s="23">
        <v>5.1639777949432268E-3</v>
      </c>
      <c r="V799" s="23">
        <v>3.2747518989993764E-2</v>
      </c>
      <c r="W799" s="23">
        <v>2.2583179581272414E-2</v>
      </c>
      <c r="X799" s="23">
        <v>8.1649658092772665E-3</v>
      </c>
      <c r="Y799" s="23">
        <v>9.3126258380759677E-3</v>
      </c>
      <c r="Z799" s="23">
        <v>8.1649658092772942E-3</v>
      </c>
      <c r="AA799" s="23">
        <v>8.8242091241463004E-3</v>
      </c>
      <c r="AB799" s="23">
        <v>6.9315702886623455E-3</v>
      </c>
      <c r="AC799" s="23">
        <v>0</v>
      </c>
      <c r="AD799" s="207"/>
      <c r="AE799" s="208"/>
      <c r="AF799" s="208"/>
      <c r="AG799" s="208"/>
      <c r="AH799" s="208"/>
      <c r="AI799" s="208"/>
      <c r="AJ799" s="208"/>
      <c r="AK799" s="208"/>
      <c r="AL799" s="208"/>
      <c r="AM799" s="208"/>
      <c r="AN799" s="208"/>
      <c r="AO799" s="208"/>
      <c r="AP799" s="208"/>
      <c r="AQ799" s="208"/>
      <c r="AR799" s="208"/>
      <c r="AS799" s="208"/>
      <c r="AT799" s="208"/>
      <c r="AU799" s="208"/>
      <c r="AV799" s="208"/>
      <c r="AW799" s="208"/>
      <c r="AX799" s="208"/>
      <c r="AY799" s="208"/>
      <c r="AZ799" s="208"/>
      <c r="BA799" s="208"/>
      <c r="BB799" s="208"/>
      <c r="BC799" s="208"/>
      <c r="BD799" s="208"/>
      <c r="BE799" s="208"/>
      <c r="BF799" s="208"/>
      <c r="BG799" s="208"/>
      <c r="BH799" s="208"/>
      <c r="BI799" s="208"/>
      <c r="BJ799" s="208"/>
      <c r="BK799" s="208"/>
      <c r="BL799" s="208"/>
      <c r="BM799" s="56"/>
    </row>
    <row r="800" spans="1:65">
      <c r="A800" s="29"/>
      <c r="B800" s="3" t="s">
        <v>87</v>
      </c>
      <c r="C800" s="28"/>
      <c r="D800" s="13">
        <v>6.6260575313333821E-3</v>
      </c>
      <c r="E800" s="13">
        <v>1.3684300239012182E-2</v>
      </c>
      <c r="F800" s="13">
        <v>2.5989564203935007E-2</v>
      </c>
      <c r="G800" s="13">
        <v>1.272291807395631E-2</v>
      </c>
      <c r="H800" s="13">
        <v>1.1531001210635152E-2</v>
      </c>
      <c r="I800" s="13">
        <v>8.9060578456124639E-3</v>
      </c>
      <c r="J800" s="13">
        <v>6.4630336221192094E-3</v>
      </c>
      <c r="K800" s="13">
        <v>1.2497396646852958E-2</v>
      </c>
      <c r="L800" s="13">
        <v>1.1376916665628437E-2</v>
      </c>
      <c r="M800" s="13">
        <v>1.2174220798529624E-2</v>
      </c>
      <c r="N800" s="13">
        <v>1.1980466621364694E-2</v>
      </c>
      <c r="O800" s="13">
        <v>3.3602937973045505E-2</v>
      </c>
      <c r="P800" s="13">
        <v>1.3997084244475315E-2</v>
      </c>
      <c r="Q800" s="13">
        <v>7.0218074217496644E-3</v>
      </c>
      <c r="R800" s="13">
        <v>1.1551498507044729E-2</v>
      </c>
      <c r="S800" s="13">
        <v>1.2374344976039701E-2</v>
      </c>
      <c r="T800" s="13">
        <v>4.1479419624187762E-3</v>
      </c>
      <c r="U800" s="13">
        <v>8.5120513103459777E-3</v>
      </c>
      <c r="V800" s="13">
        <v>5.350901795750615E-2</v>
      </c>
      <c r="W800" s="13">
        <v>3.3959668543266784E-2</v>
      </c>
      <c r="X800" s="13">
        <v>1.3761178330242586E-2</v>
      </c>
      <c r="Y800" s="13">
        <v>1.5559942920761851E-2</v>
      </c>
      <c r="Z800" s="13">
        <v>1.7129298900581739E-2</v>
      </c>
      <c r="AA800" s="13">
        <v>1.5015670659352755E-2</v>
      </c>
      <c r="AB800" s="13">
        <v>1.1262300079065769E-2</v>
      </c>
      <c r="AC800" s="13">
        <v>0</v>
      </c>
      <c r="AD800" s="15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274</v>
      </c>
      <c r="C801" s="28"/>
      <c r="D801" s="13">
        <v>-1.9317349395339134E-3</v>
      </c>
      <c r="E801" s="13">
        <v>-2.8868429071707058E-2</v>
      </c>
      <c r="F801" s="13">
        <v>-5.49552867847799E-2</v>
      </c>
      <c r="G801" s="13">
        <v>-3.700640312976522E-2</v>
      </c>
      <c r="H801" s="13">
        <v>-0.22689246448445954</v>
      </c>
      <c r="I801" s="13">
        <v>9.7080914117353423E-4</v>
      </c>
      <c r="J801" s="13">
        <v>2.8097389334701406E-2</v>
      </c>
      <c r="K801" s="13">
        <v>6.336194358628755E-2</v>
      </c>
      <c r="L801" s="13">
        <v>7.6925233683051486E-2</v>
      </c>
      <c r="M801" s="13">
        <v>6.3961251798791974E-3</v>
      </c>
      <c r="N801" s="13">
        <v>2.2672073295995743E-2</v>
      </c>
      <c r="O801" s="13">
        <v>-9.87982293623757E-3</v>
      </c>
      <c r="P801" s="13">
        <v>-5.0569693226529155E-2</v>
      </c>
      <c r="Q801" s="13">
        <v>-1.4852360163818412E-3</v>
      </c>
      <c r="R801" s="13">
        <v>6.0649285566934719E-2</v>
      </c>
      <c r="S801" s="13">
        <v>-9.87982293623757E-3</v>
      </c>
      <c r="T801" s="13">
        <v>1.6760784573123244E-2</v>
      </c>
      <c r="U801" s="13">
        <v>-1.259248095559018E-2</v>
      </c>
      <c r="V801" s="13">
        <v>-3.911975293661385E-3</v>
      </c>
      <c r="W801" s="13">
        <v>8.2350549721756927E-2</v>
      </c>
      <c r="X801" s="13">
        <v>-3.4293745110412499E-2</v>
      </c>
      <c r="Y801" s="13">
        <v>-2.5884505250418743E-2</v>
      </c>
      <c r="Z801" s="13">
        <v>-0.22417980646510671</v>
      </c>
      <c r="AA801" s="13">
        <v>-4.3516782376212038E-2</v>
      </c>
      <c r="AB801" s="13">
        <v>1.7303533865924425E-3</v>
      </c>
      <c r="AC801" s="13">
        <v>-2.3443113033001395E-2</v>
      </c>
      <c r="AD801" s="15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45" t="s">
        <v>275</v>
      </c>
      <c r="C802" s="46"/>
      <c r="D802" s="44">
        <v>0.05</v>
      </c>
      <c r="E802" s="44">
        <v>0.63</v>
      </c>
      <c r="F802" s="44">
        <v>1.29</v>
      </c>
      <c r="G802" s="44">
        <v>0.84</v>
      </c>
      <c r="H802" s="44">
        <v>5.66</v>
      </c>
      <c r="I802" s="44">
        <v>0.12</v>
      </c>
      <c r="J802" s="44">
        <v>0.81</v>
      </c>
      <c r="K802" s="44">
        <v>1.71</v>
      </c>
      <c r="L802" s="44">
        <v>2.0499999999999998</v>
      </c>
      <c r="M802" s="44">
        <v>0.26</v>
      </c>
      <c r="N802" s="44">
        <v>0.67</v>
      </c>
      <c r="O802" s="44">
        <v>0.15</v>
      </c>
      <c r="P802" s="44">
        <v>1.18</v>
      </c>
      <c r="Q802" s="44">
        <v>0.06</v>
      </c>
      <c r="R802" s="44">
        <v>1.64</v>
      </c>
      <c r="S802" s="44">
        <v>0.15</v>
      </c>
      <c r="T802" s="44">
        <v>0.52</v>
      </c>
      <c r="U802" s="44">
        <v>0.22</v>
      </c>
      <c r="V802" s="44">
        <v>0</v>
      </c>
      <c r="W802" s="44">
        <v>2.19</v>
      </c>
      <c r="X802" s="44">
        <v>0.77</v>
      </c>
      <c r="Y802" s="44">
        <v>0.56000000000000005</v>
      </c>
      <c r="Z802" s="44">
        <v>5.59</v>
      </c>
      <c r="AA802" s="44">
        <v>1</v>
      </c>
      <c r="AB802" s="44">
        <v>0.14000000000000001</v>
      </c>
      <c r="AC802" s="44" t="s">
        <v>276</v>
      </c>
      <c r="AD802" s="15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0" t="s">
        <v>345</v>
      </c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BM803" s="55"/>
    </row>
    <row r="804" spans="1:65">
      <c r="BM804" s="55"/>
    </row>
    <row r="805" spans="1:65" ht="15">
      <c r="B805" s="8" t="s">
        <v>675</v>
      </c>
      <c r="BM805" s="27" t="s">
        <v>67</v>
      </c>
    </row>
    <row r="806" spans="1:65" ht="15">
      <c r="A806" s="24" t="s">
        <v>6</v>
      </c>
      <c r="B806" s="18" t="s">
        <v>114</v>
      </c>
      <c r="C806" s="15" t="s">
        <v>115</v>
      </c>
      <c r="D806" s="16" t="s">
        <v>240</v>
      </c>
      <c r="E806" s="17" t="s">
        <v>240</v>
      </c>
      <c r="F806" s="17" t="s">
        <v>240</v>
      </c>
      <c r="G806" s="17" t="s">
        <v>240</v>
      </c>
      <c r="H806" s="17" t="s">
        <v>240</v>
      </c>
      <c r="I806" s="17" t="s">
        <v>240</v>
      </c>
      <c r="J806" s="17" t="s">
        <v>240</v>
      </c>
      <c r="K806" s="17" t="s">
        <v>240</v>
      </c>
      <c r="L806" s="17" t="s">
        <v>240</v>
      </c>
      <c r="M806" s="17" t="s">
        <v>240</v>
      </c>
      <c r="N806" s="17" t="s">
        <v>240</v>
      </c>
      <c r="O806" s="17" t="s">
        <v>240</v>
      </c>
      <c r="P806" s="17" t="s">
        <v>240</v>
      </c>
      <c r="Q806" s="17" t="s">
        <v>240</v>
      </c>
      <c r="R806" s="17" t="s">
        <v>240</v>
      </c>
      <c r="S806" s="17" t="s">
        <v>240</v>
      </c>
      <c r="T806" s="17" t="s">
        <v>240</v>
      </c>
      <c r="U806" s="17" t="s">
        <v>240</v>
      </c>
      <c r="V806" s="17" t="s">
        <v>240</v>
      </c>
      <c r="W806" s="17" t="s">
        <v>240</v>
      </c>
      <c r="X806" s="17" t="s">
        <v>240</v>
      </c>
      <c r="Y806" s="17" t="s">
        <v>240</v>
      </c>
      <c r="Z806" s="17" t="s">
        <v>240</v>
      </c>
      <c r="AA806" s="17" t="s">
        <v>240</v>
      </c>
      <c r="AB806" s="17" t="s">
        <v>240</v>
      </c>
      <c r="AC806" s="15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 t="s">
        <v>241</v>
      </c>
      <c r="C807" s="9" t="s">
        <v>241</v>
      </c>
      <c r="D807" s="151" t="s">
        <v>243</v>
      </c>
      <c r="E807" s="152" t="s">
        <v>244</v>
      </c>
      <c r="F807" s="152" t="s">
        <v>245</v>
      </c>
      <c r="G807" s="152" t="s">
        <v>246</v>
      </c>
      <c r="H807" s="152" t="s">
        <v>248</v>
      </c>
      <c r="I807" s="152" t="s">
        <v>249</v>
      </c>
      <c r="J807" s="152" t="s">
        <v>250</v>
      </c>
      <c r="K807" s="152" t="s">
        <v>251</v>
      </c>
      <c r="L807" s="152" t="s">
        <v>252</v>
      </c>
      <c r="M807" s="152" t="s">
        <v>253</v>
      </c>
      <c r="N807" s="152" t="s">
        <v>254</v>
      </c>
      <c r="O807" s="152" t="s">
        <v>255</v>
      </c>
      <c r="P807" s="152" t="s">
        <v>256</v>
      </c>
      <c r="Q807" s="152" t="s">
        <v>257</v>
      </c>
      <c r="R807" s="152" t="s">
        <v>258</v>
      </c>
      <c r="S807" s="152" t="s">
        <v>259</v>
      </c>
      <c r="T807" s="152" t="s">
        <v>261</v>
      </c>
      <c r="U807" s="152" t="s">
        <v>279</v>
      </c>
      <c r="V807" s="152" t="s">
        <v>308</v>
      </c>
      <c r="W807" s="152" t="s">
        <v>280</v>
      </c>
      <c r="X807" s="152" t="s">
        <v>262</v>
      </c>
      <c r="Y807" s="152" t="s">
        <v>263</v>
      </c>
      <c r="Z807" s="152" t="s">
        <v>281</v>
      </c>
      <c r="AA807" s="152" t="s">
        <v>264</v>
      </c>
      <c r="AB807" s="152" t="s">
        <v>265</v>
      </c>
      <c r="AC807" s="15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s">
        <v>3</v>
      </c>
    </row>
    <row r="808" spans="1:65">
      <c r="A808" s="29"/>
      <c r="B808" s="19"/>
      <c r="C808" s="9"/>
      <c r="D808" s="10" t="s">
        <v>282</v>
      </c>
      <c r="E808" s="11" t="s">
        <v>285</v>
      </c>
      <c r="F808" s="11" t="s">
        <v>285</v>
      </c>
      <c r="G808" s="11" t="s">
        <v>282</v>
      </c>
      <c r="H808" s="11" t="s">
        <v>284</v>
      </c>
      <c r="I808" s="11" t="s">
        <v>282</v>
      </c>
      <c r="J808" s="11" t="s">
        <v>282</v>
      </c>
      <c r="K808" s="11" t="s">
        <v>282</v>
      </c>
      <c r="L808" s="11" t="s">
        <v>282</v>
      </c>
      <c r="M808" s="11" t="s">
        <v>282</v>
      </c>
      <c r="N808" s="11" t="s">
        <v>282</v>
      </c>
      <c r="O808" s="11" t="s">
        <v>284</v>
      </c>
      <c r="P808" s="11" t="s">
        <v>285</v>
      </c>
      <c r="Q808" s="11" t="s">
        <v>282</v>
      </c>
      <c r="R808" s="11" t="s">
        <v>284</v>
      </c>
      <c r="S808" s="11" t="s">
        <v>285</v>
      </c>
      <c r="T808" s="11" t="s">
        <v>285</v>
      </c>
      <c r="U808" s="11" t="s">
        <v>285</v>
      </c>
      <c r="V808" s="11" t="s">
        <v>282</v>
      </c>
      <c r="W808" s="11" t="s">
        <v>282</v>
      </c>
      <c r="X808" s="11" t="s">
        <v>285</v>
      </c>
      <c r="Y808" s="11" t="s">
        <v>285</v>
      </c>
      <c r="Z808" s="11" t="s">
        <v>285</v>
      </c>
      <c r="AA808" s="11" t="s">
        <v>285</v>
      </c>
      <c r="AB808" s="11" t="s">
        <v>282</v>
      </c>
      <c r="AC808" s="15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9"/>
      <c r="C809" s="9"/>
      <c r="D809" s="25" t="s">
        <v>331</v>
      </c>
      <c r="E809" s="25" t="s">
        <v>331</v>
      </c>
      <c r="F809" s="25" t="s">
        <v>331</v>
      </c>
      <c r="G809" s="25" t="s">
        <v>332</v>
      </c>
      <c r="H809" s="25" t="s">
        <v>333</v>
      </c>
      <c r="I809" s="25" t="s">
        <v>332</v>
      </c>
      <c r="J809" s="25" t="s">
        <v>332</v>
      </c>
      <c r="K809" s="25" t="s">
        <v>332</v>
      </c>
      <c r="L809" s="25" t="s">
        <v>332</v>
      </c>
      <c r="M809" s="25" t="s">
        <v>332</v>
      </c>
      <c r="N809" s="25" t="s">
        <v>333</v>
      </c>
      <c r="O809" s="25" t="s">
        <v>332</v>
      </c>
      <c r="P809" s="25" t="s">
        <v>333</v>
      </c>
      <c r="Q809" s="25" t="s">
        <v>334</v>
      </c>
      <c r="R809" s="25" t="s">
        <v>333</v>
      </c>
      <c r="S809" s="25" t="s">
        <v>334</v>
      </c>
      <c r="T809" s="25" t="s">
        <v>334</v>
      </c>
      <c r="U809" s="25" t="s">
        <v>335</v>
      </c>
      <c r="V809" s="25" t="s">
        <v>333</v>
      </c>
      <c r="W809" s="25" t="s">
        <v>332</v>
      </c>
      <c r="X809" s="25" t="s">
        <v>333</v>
      </c>
      <c r="Y809" s="25" t="s">
        <v>333</v>
      </c>
      <c r="Z809" s="25" t="s">
        <v>332</v>
      </c>
      <c r="AA809" s="25" t="s">
        <v>332</v>
      </c>
      <c r="AB809" s="25" t="s">
        <v>119</v>
      </c>
      <c r="AC809" s="15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8">
        <v>1</v>
      </c>
      <c r="C810" s="14">
        <v>1</v>
      </c>
      <c r="D810" s="21">
        <v>1.1100000000000001</v>
      </c>
      <c r="E810" s="21">
        <v>0.7</v>
      </c>
      <c r="F810" s="21">
        <v>0.80496278836438695</v>
      </c>
      <c r="G810" s="21">
        <v>0.9</v>
      </c>
      <c r="H810" s="146" t="s">
        <v>107</v>
      </c>
      <c r="I810" s="21">
        <v>0.93</v>
      </c>
      <c r="J810" s="21">
        <v>0.9900000000000001</v>
      </c>
      <c r="K810" s="21">
        <v>1</v>
      </c>
      <c r="L810" s="21">
        <v>0.86</v>
      </c>
      <c r="M810" s="21">
        <v>0.92</v>
      </c>
      <c r="N810" s="21">
        <v>0.6</v>
      </c>
      <c r="O810" s="146" t="s">
        <v>106</v>
      </c>
      <c r="P810" s="21">
        <v>0.76</v>
      </c>
      <c r="Q810" s="21">
        <v>0.8730680810164575</v>
      </c>
      <c r="R810" s="146" t="s">
        <v>107</v>
      </c>
      <c r="S810" s="21">
        <v>0.84</v>
      </c>
      <c r="T810" s="146" t="s">
        <v>107</v>
      </c>
      <c r="U810" s="21">
        <v>0.93</v>
      </c>
      <c r="V810" s="21">
        <v>0.71</v>
      </c>
      <c r="W810" s="146">
        <v>0.47</v>
      </c>
      <c r="X810" s="146">
        <v>1</v>
      </c>
      <c r="Y810" s="21">
        <v>0.66</v>
      </c>
      <c r="Z810" s="21">
        <v>0.9900000000000001</v>
      </c>
      <c r="AA810" s="21">
        <v>0.91</v>
      </c>
      <c r="AB810" s="21">
        <v>0.9</v>
      </c>
      <c r="AC810" s="15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</v>
      </c>
    </row>
    <row r="811" spans="1:65">
      <c r="A811" s="29"/>
      <c r="B811" s="19">
        <v>1</v>
      </c>
      <c r="C811" s="9">
        <v>2</v>
      </c>
      <c r="D811" s="11">
        <v>1.0900000000000001</v>
      </c>
      <c r="E811" s="11">
        <v>0.71</v>
      </c>
      <c r="F811" s="11">
        <v>0.78585228265157048</v>
      </c>
      <c r="G811" s="11">
        <v>0.96</v>
      </c>
      <c r="H811" s="148" t="s">
        <v>107</v>
      </c>
      <c r="I811" s="11">
        <v>0.93</v>
      </c>
      <c r="J811" s="11">
        <v>0.98</v>
      </c>
      <c r="K811" s="11">
        <v>1.02</v>
      </c>
      <c r="L811" s="11">
        <v>0.84</v>
      </c>
      <c r="M811" s="11">
        <v>0.97000000000000008</v>
      </c>
      <c r="N811" s="11">
        <v>0.59</v>
      </c>
      <c r="O811" s="148" t="s">
        <v>106</v>
      </c>
      <c r="P811" s="11">
        <v>0.73</v>
      </c>
      <c r="Q811" s="11">
        <v>0.89722107668091056</v>
      </c>
      <c r="R811" s="148" t="s">
        <v>107</v>
      </c>
      <c r="S811" s="11">
        <v>0.88</v>
      </c>
      <c r="T811" s="148" t="s">
        <v>107</v>
      </c>
      <c r="U811" s="11">
        <v>0.93</v>
      </c>
      <c r="V811" s="11">
        <v>0.69</v>
      </c>
      <c r="W811" s="148">
        <v>0.43</v>
      </c>
      <c r="X811" s="148">
        <v>1</v>
      </c>
      <c r="Y811" s="11">
        <v>0.75</v>
      </c>
      <c r="Z811" s="149">
        <v>0.95</v>
      </c>
      <c r="AA811" s="149">
        <v>1.06</v>
      </c>
      <c r="AB811" s="11">
        <v>0.88</v>
      </c>
      <c r="AC811" s="15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28</v>
      </c>
    </row>
    <row r="812" spans="1:65">
      <c r="A812" s="29"/>
      <c r="B812" s="19">
        <v>1</v>
      </c>
      <c r="C812" s="9">
        <v>3</v>
      </c>
      <c r="D812" s="11">
        <v>1.1299999999999999</v>
      </c>
      <c r="E812" s="11">
        <v>0.73</v>
      </c>
      <c r="F812" s="11">
        <v>0.78534991798337783</v>
      </c>
      <c r="G812" s="11">
        <v>0.88</v>
      </c>
      <c r="H812" s="148" t="s">
        <v>107</v>
      </c>
      <c r="I812" s="11">
        <v>0.95</v>
      </c>
      <c r="J812" s="11">
        <v>0.97000000000000008</v>
      </c>
      <c r="K812" s="11">
        <v>1.01</v>
      </c>
      <c r="L812" s="11">
        <v>0.88</v>
      </c>
      <c r="M812" s="11">
        <v>1</v>
      </c>
      <c r="N812" s="11">
        <v>0.57999999999999996</v>
      </c>
      <c r="O812" s="148" t="s">
        <v>106</v>
      </c>
      <c r="P812" s="11">
        <v>0.77</v>
      </c>
      <c r="Q812" s="11">
        <v>0.93932944481184888</v>
      </c>
      <c r="R812" s="148" t="s">
        <v>107</v>
      </c>
      <c r="S812" s="11">
        <v>0.77</v>
      </c>
      <c r="T812" s="148" t="s">
        <v>107</v>
      </c>
      <c r="U812" s="11">
        <v>0.92</v>
      </c>
      <c r="V812" s="149">
        <v>0.75</v>
      </c>
      <c r="W812" s="148">
        <v>0.5</v>
      </c>
      <c r="X812" s="148">
        <v>1</v>
      </c>
      <c r="Y812" s="11">
        <v>0.71</v>
      </c>
      <c r="Z812" s="11">
        <v>1.01</v>
      </c>
      <c r="AA812" s="11">
        <v>0.88</v>
      </c>
      <c r="AB812" s="11">
        <v>0.89</v>
      </c>
      <c r="AC812" s="15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16</v>
      </c>
    </row>
    <row r="813" spans="1:65">
      <c r="A813" s="29"/>
      <c r="B813" s="19">
        <v>1</v>
      </c>
      <c r="C813" s="9">
        <v>4</v>
      </c>
      <c r="D813" s="11">
        <v>1.07</v>
      </c>
      <c r="E813" s="11">
        <v>0.75</v>
      </c>
      <c r="F813" s="11">
        <v>0.74158821462555446</v>
      </c>
      <c r="G813" s="11">
        <v>0.83</v>
      </c>
      <c r="H813" s="148" t="s">
        <v>107</v>
      </c>
      <c r="I813" s="11">
        <v>0.9900000000000001</v>
      </c>
      <c r="J813" s="11">
        <v>0.98</v>
      </c>
      <c r="K813" s="11">
        <v>1.03</v>
      </c>
      <c r="L813" s="11">
        <v>0.92</v>
      </c>
      <c r="M813" s="11">
        <v>0.95</v>
      </c>
      <c r="N813" s="11">
        <v>0.55000000000000004</v>
      </c>
      <c r="O813" s="148" t="s">
        <v>106</v>
      </c>
      <c r="P813" s="11">
        <v>0.72</v>
      </c>
      <c r="Q813" s="11">
        <v>0.93810133573572552</v>
      </c>
      <c r="R813" s="148" t="s">
        <v>107</v>
      </c>
      <c r="S813" s="11">
        <v>0.89</v>
      </c>
      <c r="T813" s="148" t="s">
        <v>107</v>
      </c>
      <c r="U813" s="11">
        <v>0.91</v>
      </c>
      <c r="V813" s="11">
        <v>0.68</v>
      </c>
      <c r="W813" s="148">
        <v>0.5</v>
      </c>
      <c r="X813" s="148">
        <v>1</v>
      </c>
      <c r="Y813" s="11">
        <v>0.68</v>
      </c>
      <c r="Z813" s="11">
        <v>1.02</v>
      </c>
      <c r="AA813" s="11">
        <v>0.89</v>
      </c>
      <c r="AB813" s="11">
        <v>0.88</v>
      </c>
      <c r="AC813" s="15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0.86527396512005672</v>
      </c>
    </row>
    <row r="814" spans="1:65">
      <c r="A814" s="29"/>
      <c r="B814" s="19">
        <v>1</v>
      </c>
      <c r="C814" s="9">
        <v>5</v>
      </c>
      <c r="D814" s="11">
        <v>1.1100000000000001</v>
      </c>
      <c r="E814" s="11">
        <v>0.71</v>
      </c>
      <c r="F814" s="11">
        <v>0.79413043111027659</v>
      </c>
      <c r="G814" s="11">
        <v>0.94</v>
      </c>
      <c r="H814" s="148" t="s">
        <v>107</v>
      </c>
      <c r="I814" s="11">
        <v>0.92</v>
      </c>
      <c r="J814" s="11">
        <v>0.95</v>
      </c>
      <c r="K814" s="11">
        <v>1.07</v>
      </c>
      <c r="L814" s="11">
        <v>0.9</v>
      </c>
      <c r="M814" s="11">
        <v>0.97000000000000008</v>
      </c>
      <c r="N814" s="11">
        <v>0.55000000000000004</v>
      </c>
      <c r="O814" s="148" t="s">
        <v>106</v>
      </c>
      <c r="P814" s="11">
        <v>0.74</v>
      </c>
      <c r="Q814" s="11">
        <v>0.94757899427848957</v>
      </c>
      <c r="R814" s="148" t="s">
        <v>107</v>
      </c>
      <c r="S814" s="11">
        <v>0.8</v>
      </c>
      <c r="T814" s="148" t="s">
        <v>107</v>
      </c>
      <c r="U814" s="11">
        <v>0.91</v>
      </c>
      <c r="V814" s="11">
        <v>0.69</v>
      </c>
      <c r="W814" s="148">
        <v>0.48</v>
      </c>
      <c r="X814" s="148">
        <v>1</v>
      </c>
      <c r="Y814" s="11">
        <v>0.64</v>
      </c>
      <c r="Z814" s="11">
        <v>1.01</v>
      </c>
      <c r="AA814" s="11">
        <v>0.88</v>
      </c>
      <c r="AB814" s="11">
        <v>0.9</v>
      </c>
      <c r="AC814" s="15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105</v>
      </c>
    </row>
    <row r="815" spans="1:65">
      <c r="A815" s="29"/>
      <c r="B815" s="19">
        <v>1</v>
      </c>
      <c r="C815" s="9">
        <v>6</v>
      </c>
      <c r="D815" s="11">
        <v>1.1399999999999999</v>
      </c>
      <c r="E815" s="11">
        <v>0.73</v>
      </c>
      <c r="F815" s="11">
        <v>0.72952060149394171</v>
      </c>
      <c r="G815" s="11">
        <v>0.94</v>
      </c>
      <c r="H815" s="148" t="s">
        <v>107</v>
      </c>
      <c r="I815" s="11">
        <v>0.9</v>
      </c>
      <c r="J815" s="11">
        <v>0.97000000000000008</v>
      </c>
      <c r="K815" s="11">
        <v>1.03</v>
      </c>
      <c r="L815" s="11">
        <v>0.84</v>
      </c>
      <c r="M815" s="11">
        <v>0.97000000000000008</v>
      </c>
      <c r="N815" s="11">
        <v>0.56999999999999995</v>
      </c>
      <c r="O815" s="148" t="s">
        <v>106</v>
      </c>
      <c r="P815" s="11">
        <v>0.72</v>
      </c>
      <c r="Q815" s="11">
        <v>0.88052885493392741</v>
      </c>
      <c r="R815" s="148" t="s">
        <v>107</v>
      </c>
      <c r="S815" s="11">
        <v>0.82</v>
      </c>
      <c r="T815" s="148" t="s">
        <v>107</v>
      </c>
      <c r="U815" s="11">
        <v>0.91</v>
      </c>
      <c r="V815" s="11">
        <v>0.69</v>
      </c>
      <c r="W815" s="148">
        <v>0.48</v>
      </c>
      <c r="X815" s="148">
        <v>1.1000000000000001</v>
      </c>
      <c r="Y815" s="11">
        <v>0.78</v>
      </c>
      <c r="Z815" s="11">
        <v>1</v>
      </c>
      <c r="AA815" s="11">
        <v>0.87</v>
      </c>
      <c r="AB815" s="11">
        <v>0.89</v>
      </c>
      <c r="AC815" s="15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20" t="s">
        <v>271</v>
      </c>
      <c r="C816" s="12"/>
      <c r="D816" s="22">
        <v>1.1083333333333334</v>
      </c>
      <c r="E816" s="22">
        <v>0.72166666666666668</v>
      </c>
      <c r="F816" s="22">
        <v>0.77356737270485132</v>
      </c>
      <c r="G816" s="22">
        <v>0.90833333333333321</v>
      </c>
      <c r="H816" s="22" t="s">
        <v>770</v>
      </c>
      <c r="I816" s="22">
        <v>0.93666666666666687</v>
      </c>
      <c r="J816" s="22">
        <v>0.97333333333333327</v>
      </c>
      <c r="K816" s="22">
        <v>1.0266666666666668</v>
      </c>
      <c r="L816" s="22">
        <v>0.87333333333333341</v>
      </c>
      <c r="M816" s="22">
        <v>0.96333333333333326</v>
      </c>
      <c r="N816" s="22">
        <v>0.57333333333333336</v>
      </c>
      <c r="O816" s="22" t="s">
        <v>770</v>
      </c>
      <c r="P816" s="22">
        <v>0.73999999999999988</v>
      </c>
      <c r="Q816" s="22">
        <v>0.91263796457622659</v>
      </c>
      <c r="R816" s="22" t="s">
        <v>770</v>
      </c>
      <c r="S816" s="22">
        <v>0.83333333333333348</v>
      </c>
      <c r="T816" s="22" t="s">
        <v>770</v>
      </c>
      <c r="U816" s="22">
        <v>0.91833333333333345</v>
      </c>
      <c r="V816" s="22">
        <v>0.70166666666666666</v>
      </c>
      <c r="W816" s="22">
        <v>0.47666666666666663</v>
      </c>
      <c r="X816" s="22">
        <v>1.0166666666666666</v>
      </c>
      <c r="Y816" s="22">
        <v>0.70333333333333348</v>
      </c>
      <c r="Z816" s="22">
        <v>0.9966666666666667</v>
      </c>
      <c r="AA816" s="22">
        <v>0.91500000000000004</v>
      </c>
      <c r="AB816" s="22">
        <v>0.89</v>
      </c>
      <c r="AC816" s="15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3" t="s">
        <v>272</v>
      </c>
      <c r="C817" s="28"/>
      <c r="D817" s="11">
        <v>1.1100000000000001</v>
      </c>
      <c r="E817" s="11">
        <v>0.72</v>
      </c>
      <c r="F817" s="11">
        <v>0.7856011003174741</v>
      </c>
      <c r="G817" s="11">
        <v>0.91999999999999993</v>
      </c>
      <c r="H817" s="11" t="s">
        <v>770</v>
      </c>
      <c r="I817" s="11">
        <v>0.93</v>
      </c>
      <c r="J817" s="11">
        <v>0.97500000000000009</v>
      </c>
      <c r="K817" s="11">
        <v>1.0249999999999999</v>
      </c>
      <c r="L817" s="11">
        <v>0.87</v>
      </c>
      <c r="M817" s="11">
        <v>0.97000000000000008</v>
      </c>
      <c r="N817" s="11">
        <v>0.57499999999999996</v>
      </c>
      <c r="O817" s="11" t="s">
        <v>770</v>
      </c>
      <c r="P817" s="11">
        <v>0.73499999999999999</v>
      </c>
      <c r="Q817" s="11">
        <v>0.91766120620831804</v>
      </c>
      <c r="R817" s="11" t="s">
        <v>770</v>
      </c>
      <c r="S817" s="11">
        <v>0.83</v>
      </c>
      <c r="T817" s="11" t="s">
        <v>770</v>
      </c>
      <c r="U817" s="11">
        <v>0.91500000000000004</v>
      </c>
      <c r="V817" s="11">
        <v>0.69</v>
      </c>
      <c r="W817" s="11">
        <v>0.48</v>
      </c>
      <c r="X817" s="11">
        <v>1</v>
      </c>
      <c r="Y817" s="11">
        <v>0.69500000000000006</v>
      </c>
      <c r="Z817" s="11">
        <v>1.0049999999999999</v>
      </c>
      <c r="AA817" s="11">
        <v>0.88500000000000001</v>
      </c>
      <c r="AB817" s="11">
        <v>0.89</v>
      </c>
      <c r="AC817" s="15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273</v>
      </c>
      <c r="C818" s="28"/>
      <c r="D818" s="23">
        <v>2.5625508125043356E-2</v>
      </c>
      <c r="E818" s="23">
        <v>1.8348478592697198E-2</v>
      </c>
      <c r="F818" s="23">
        <v>3.0532092907713828E-2</v>
      </c>
      <c r="G818" s="23">
        <v>4.8339080118126633E-2</v>
      </c>
      <c r="H818" s="23" t="s">
        <v>770</v>
      </c>
      <c r="I818" s="23">
        <v>3.0767948691238219E-2</v>
      </c>
      <c r="J818" s="23">
        <v>1.3662601021279492E-2</v>
      </c>
      <c r="K818" s="23">
        <v>2.4221202832779957E-2</v>
      </c>
      <c r="L818" s="23">
        <v>3.2659863237109066E-2</v>
      </c>
      <c r="M818" s="23">
        <v>2.6583202716502517E-2</v>
      </c>
      <c r="N818" s="23">
        <v>2.0655911179772859E-2</v>
      </c>
      <c r="O818" s="23" t="s">
        <v>770</v>
      </c>
      <c r="P818" s="23">
        <v>2.0976176963403051E-2</v>
      </c>
      <c r="Q818" s="23">
        <v>3.2912444406215283E-2</v>
      </c>
      <c r="R818" s="23" t="s">
        <v>770</v>
      </c>
      <c r="S818" s="23">
        <v>4.6332134277050803E-2</v>
      </c>
      <c r="T818" s="23" t="s">
        <v>770</v>
      </c>
      <c r="U818" s="23">
        <v>9.8319208025017604E-3</v>
      </c>
      <c r="V818" s="23">
        <v>2.5625508125043429E-2</v>
      </c>
      <c r="W818" s="23">
        <v>2.5819888974716113E-2</v>
      </c>
      <c r="X818" s="23">
        <v>4.0824829046386339E-2</v>
      </c>
      <c r="Y818" s="23">
        <v>5.3913510984415269E-2</v>
      </c>
      <c r="Z818" s="23">
        <v>2.5033311140691468E-2</v>
      </c>
      <c r="AA818" s="23">
        <v>7.2318738927058202E-2</v>
      </c>
      <c r="AB818" s="23">
        <v>8.9442719099991665E-3</v>
      </c>
      <c r="AC818" s="15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87</v>
      </c>
      <c r="C819" s="28"/>
      <c r="D819" s="13">
        <v>2.3120759210565434E-2</v>
      </c>
      <c r="E819" s="13">
        <v>2.5425143546462629E-2</v>
      </c>
      <c r="F819" s="13">
        <v>3.9469209774134456E-2</v>
      </c>
      <c r="G819" s="13">
        <v>5.3217335909864188E-2</v>
      </c>
      <c r="H819" s="13" t="s">
        <v>770</v>
      </c>
      <c r="I819" s="13">
        <v>3.2848343798474962E-2</v>
      </c>
      <c r="J819" s="13">
        <v>1.4036918857478931E-2</v>
      </c>
      <c r="K819" s="13">
        <v>2.3592080681279173E-2</v>
      </c>
      <c r="L819" s="13">
        <v>3.7396789966155412E-2</v>
      </c>
      <c r="M819" s="13">
        <v>2.759502012093687E-2</v>
      </c>
      <c r="N819" s="13">
        <v>3.6027752057743355E-2</v>
      </c>
      <c r="O819" s="13" t="s">
        <v>770</v>
      </c>
      <c r="P819" s="13">
        <v>2.8346185085679803E-2</v>
      </c>
      <c r="Q819" s="13">
        <v>3.6062979717809369E-2</v>
      </c>
      <c r="R819" s="13" t="s">
        <v>770</v>
      </c>
      <c r="S819" s="13">
        <v>5.5598561132460957E-2</v>
      </c>
      <c r="T819" s="13" t="s">
        <v>770</v>
      </c>
      <c r="U819" s="13">
        <v>1.0706265846644384E-2</v>
      </c>
      <c r="V819" s="13">
        <v>3.6520914192460945E-2</v>
      </c>
      <c r="W819" s="13">
        <v>5.4167599247656184E-2</v>
      </c>
      <c r="X819" s="13">
        <v>4.0155569553822629E-2</v>
      </c>
      <c r="Y819" s="13">
        <v>7.6654281020495624E-2</v>
      </c>
      <c r="Z819" s="13">
        <v>2.5117034589322542E-2</v>
      </c>
      <c r="AA819" s="13">
        <v>7.9036873144325906E-2</v>
      </c>
      <c r="AB819" s="13">
        <v>1.0049743719100187E-2</v>
      </c>
      <c r="AC819" s="15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274</v>
      </c>
      <c r="C820" s="28"/>
      <c r="D820" s="13">
        <v>0.28090452043076586</v>
      </c>
      <c r="E820" s="13">
        <v>-0.16596743256162172</v>
      </c>
      <c r="F820" s="13">
        <v>-0.10598561393498196</v>
      </c>
      <c r="G820" s="13">
        <v>4.9763855089875575E-2</v>
      </c>
      <c r="H820" s="13" t="s">
        <v>770</v>
      </c>
      <c r="I820" s="13">
        <v>8.2508782679835191E-2</v>
      </c>
      <c r="J820" s="13">
        <v>0.12488457132566477</v>
      </c>
      <c r="K820" s="13">
        <v>0.18652208208323584</v>
      </c>
      <c r="L820" s="13">
        <v>9.3142386552200751E-3</v>
      </c>
      <c r="M820" s="13">
        <v>0.11332753805862028</v>
      </c>
      <c r="N820" s="13">
        <v>-0.33739675935611513</v>
      </c>
      <c r="O820" s="13" t="s">
        <v>770</v>
      </c>
      <c r="P820" s="13">
        <v>-0.14477953823870693</v>
      </c>
      <c r="Q820" s="13">
        <v>5.4738731737523194E-2</v>
      </c>
      <c r="R820" s="13" t="s">
        <v>770</v>
      </c>
      <c r="S820" s="13">
        <v>-3.6913894412958004E-2</v>
      </c>
      <c r="T820" s="13" t="s">
        <v>770</v>
      </c>
      <c r="U820" s="13">
        <v>6.1320888356920289E-2</v>
      </c>
      <c r="V820" s="13">
        <v>-0.1890814990957107</v>
      </c>
      <c r="W820" s="13">
        <v>-0.44911474760421211</v>
      </c>
      <c r="X820" s="13">
        <v>0.17496504881619113</v>
      </c>
      <c r="Y820" s="13">
        <v>-0.18715532688453651</v>
      </c>
      <c r="Z820" s="13">
        <v>0.15185098228210214</v>
      </c>
      <c r="AA820" s="13">
        <v>5.7468543934572125E-2</v>
      </c>
      <c r="AB820" s="13">
        <v>2.8575960766960673E-2</v>
      </c>
      <c r="AC820" s="15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45" t="s">
        <v>275</v>
      </c>
      <c r="C821" s="46"/>
      <c r="D821" s="44">
        <v>1.32</v>
      </c>
      <c r="E821" s="44">
        <v>1.3</v>
      </c>
      <c r="F821" s="44">
        <v>0.95</v>
      </c>
      <c r="G821" s="44">
        <v>0.04</v>
      </c>
      <c r="H821" s="44">
        <v>10.75</v>
      </c>
      <c r="I821" s="44">
        <v>0.15</v>
      </c>
      <c r="J821" s="44">
        <v>0.4</v>
      </c>
      <c r="K821" s="44">
        <v>0.76</v>
      </c>
      <c r="L821" s="44">
        <v>0.27</v>
      </c>
      <c r="M821" s="44">
        <v>0.34</v>
      </c>
      <c r="N821" s="44">
        <v>2.31</v>
      </c>
      <c r="O821" s="44">
        <v>0.57999999999999996</v>
      </c>
      <c r="P821" s="44">
        <v>1.18</v>
      </c>
      <c r="Q821" s="44">
        <v>0.01</v>
      </c>
      <c r="R821" s="44">
        <v>10.75</v>
      </c>
      <c r="S821" s="44">
        <v>0.55000000000000004</v>
      </c>
      <c r="T821" s="44">
        <v>10.75</v>
      </c>
      <c r="U821" s="44">
        <v>0.03</v>
      </c>
      <c r="V821" s="44">
        <v>1.44</v>
      </c>
      <c r="W821" s="44">
        <v>2.96</v>
      </c>
      <c r="X821" s="44" t="s">
        <v>276</v>
      </c>
      <c r="Y821" s="44">
        <v>1.43</v>
      </c>
      <c r="Z821" s="44">
        <v>0.56000000000000005</v>
      </c>
      <c r="AA821" s="44">
        <v>0.01</v>
      </c>
      <c r="AB821" s="44">
        <v>0.16</v>
      </c>
      <c r="AC821" s="15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B822" s="30" t="s">
        <v>346</v>
      </c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BM822" s="55"/>
    </row>
    <row r="823" spans="1:65">
      <c r="BM823" s="55"/>
    </row>
    <row r="824" spans="1:65" ht="15">
      <c r="B824" s="8" t="s">
        <v>676</v>
      </c>
      <c r="BM824" s="27" t="s">
        <v>67</v>
      </c>
    </row>
    <row r="825" spans="1:65" ht="15">
      <c r="A825" s="24" t="s">
        <v>9</v>
      </c>
      <c r="B825" s="18" t="s">
        <v>114</v>
      </c>
      <c r="C825" s="15" t="s">
        <v>115</v>
      </c>
      <c r="D825" s="16" t="s">
        <v>240</v>
      </c>
      <c r="E825" s="17" t="s">
        <v>240</v>
      </c>
      <c r="F825" s="17" t="s">
        <v>240</v>
      </c>
      <c r="G825" s="17" t="s">
        <v>240</v>
      </c>
      <c r="H825" s="17" t="s">
        <v>240</v>
      </c>
      <c r="I825" s="17" t="s">
        <v>240</v>
      </c>
      <c r="J825" s="17" t="s">
        <v>240</v>
      </c>
      <c r="K825" s="17" t="s">
        <v>240</v>
      </c>
      <c r="L825" s="17" t="s">
        <v>240</v>
      </c>
      <c r="M825" s="17" t="s">
        <v>240</v>
      </c>
      <c r="N825" s="17" t="s">
        <v>240</v>
      </c>
      <c r="O825" s="17" t="s">
        <v>240</v>
      </c>
      <c r="P825" s="17" t="s">
        <v>240</v>
      </c>
      <c r="Q825" s="17" t="s">
        <v>240</v>
      </c>
      <c r="R825" s="17" t="s">
        <v>240</v>
      </c>
      <c r="S825" s="17" t="s">
        <v>240</v>
      </c>
      <c r="T825" s="17" t="s">
        <v>240</v>
      </c>
      <c r="U825" s="17" t="s">
        <v>240</v>
      </c>
      <c r="V825" s="17" t="s">
        <v>240</v>
      </c>
      <c r="W825" s="17" t="s">
        <v>240</v>
      </c>
      <c r="X825" s="17" t="s">
        <v>240</v>
      </c>
      <c r="Y825" s="17" t="s">
        <v>240</v>
      </c>
      <c r="Z825" s="17" t="s">
        <v>240</v>
      </c>
      <c r="AA825" s="15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 t="s">
        <v>241</v>
      </c>
      <c r="C826" s="9" t="s">
        <v>241</v>
      </c>
      <c r="D826" s="151" t="s">
        <v>243</v>
      </c>
      <c r="E826" s="152" t="s">
        <v>244</v>
      </c>
      <c r="F826" s="152" t="s">
        <v>245</v>
      </c>
      <c r="G826" s="152" t="s">
        <v>246</v>
      </c>
      <c r="H826" s="152" t="s">
        <v>248</v>
      </c>
      <c r="I826" s="152" t="s">
        <v>249</v>
      </c>
      <c r="J826" s="152" t="s">
        <v>250</v>
      </c>
      <c r="K826" s="152" t="s">
        <v>251</v>
      </c>
      <c r="L826" s="152" t="s">
        <v>252</v>
      </c>
      <c r="M826" s="152" t="s">
        <v>253</v>
      </c>
      <c r="N826" s="152" t="s">
        <v>254</v>
      </c>
      <c r="O826" s="152" t="s">
        <v>255</v>
      </c>
      <c r="P826" s="152" t="s">
        <v>256</v>
      </c>
      <c r="Q826" s="152" t="s">
        <v>257</v>
      </c>
      <c r="R826" s="152" t="s">
        <v>258</v>
      </c>
      <c r="S826" s="152" t="s">
        <v>259</v>
      </c>
      <c r="T826" s="152" t="s">
        <v>261</v>
      </c>
      <c r="U826" s="152" t="s">
        <v>279</v>
      </c>
      <c r="V826" s="152" t="s">
        <v>280</v>
      </c>
      <c r="W826" s="152" t="s">
        <v>262</v>
      </c>
      <c r="X826" s="152" t="s">
        <v>263</v>
      </c>
      <c r="Y826" s="152" t="s">
        <v>281</v>
      </c>
      <c r="Z826" s="152" t="s">
        <v>265</v>
      </c>
      <c r="AA826" s="15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 t="s">
        <v>3</v>
      </c>
    </row>
    <row r="827" spans="1:65">
      <c r="A827" s="29"/>
      <c r="B827" s="19"/>
      <c r="C827" s="9"/>
      <c r="D827" s="10" t="s">
        <v>284</v>
      </c>
      <c r="E827" s="11" t="s">
        <v>285</v>
      </c>
      <c r="F827" s="11" t="s">
        <v>285</v>
      </c>
      <c r="G827" s="11" t="s">
        <v>282</v>
      </c>
      <c r="H827" s="11" t="s">
        <v>284</v>
      </c>
      <c r="I827" s="11" t="s">
        <v>282</v>
      </c>
      <c r="J827" s="11" t="s">
        <v>282</v>
      </c>
      <c r="K827" s="11" t="s">
        <v>282</v>
      </c>
      <c r="L827" s="11" t="s">
        <v>282</v>
      </c>
      <c r="M827" s="11" t="s">
        <v>282</v>
      </c>
      <c r="N827" s="11" t="s">
        <v>282</v>
      </c>
      <c r="O827" s="11" t="s">
        <v>284</v>
      </c>
      <c r="P827" s="11" t="s">
        <v>285</v>
      </c>
      <c r="Q827" s="11" t="s">
        <v>282</v>
      </c>
      <c r="R827" s="11" t="s">
        <v>284</v>
      </c>
      <c r="S827" s="11" t="s">
        <v>285</v>
      </c>
      <c r="T827" s="11" t="s">
        <v>285</v>
      </c>
      <c r="U827" s="11" t="s">
        <v>285</v>
      </c>
      <c r="V827" s="11" t="s">
        <v>282</v>
      </c>
      <c r="W827" s="11" t="s">
        <v>285</v>
      </c>
      <c r="X827" s="11" t="s">
        <v>285</v>
      </c>
      <c r="Y827" s="11" t="s">
        <v>285</v>
      </c>
      <c r="Z827" s="11" t="s">
        <v>282</v>
      </c>
      <c r="AA827" s="15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9"/>
      <c r="C828" s="9"/>
      <c r="D828" s="25" t="s">
        <v>331</v>
      </c>
      <c r="E828" s="25" t="s">
        <v>331</v>
      </c>
      <c r="F828" s="25" t="s">
        <v>331</v>
      </c>
      <c r="G828" s="25" t="s">
        <v>332</v>
      </c>
      <c r="H828" s="25" t="s">
        <v>333</v>
      </c>
      <c r="I828" s="25" t="s">
        <v>332</v>
      </c>
      <c r="J828" s="25" t="s">
        <v>332</v>
      </c>
      <c r="K828" s="25" t="s">
        <v>332</v>
      </c>
      <c r="L828" s="25" t="s">
        <v>332</v>
      </c>
      <c r="M828" s="25" t="s">
        <v>332</v>
      </c>
      <c r="N828" s="25" t="s">
        <v>333</v>
      </c>
      <c r="O828" s="25" t="s">
        <v>332</v>
      </c>
      <c r="P828" s="25" t="s">
        <v>333</v>
      </c>
      <c r="Q828" s="25" t="s">
        <v>334</v>
      </c>
      <c r="R828" s="25" t="s">
        <v>333</v>
      </c>
      <c r="S828" s="25" t="s">
        <v>334</v>
      </c>
      <c r="T828" s="25" t="s">
        <v>334</v>
      </c>
      <c r="U828" s="25" t="s">
        <v>335</v>
      </c>
      <c r="V828" s="25" t="s">
        <v>332</v>
      </c>
      <c r="W828" s="25" t="s">
        <v>333</v>
      </c>
      <c r="X828" s="25" t="s">
        <v>333</v>
      </c>
      <c r="Y828" s="25" t="s">
        <v>332</v>
      </c>
      <c r="Z828" s="25" t="s">
        <v>119</v>
      </c>
      <c r="AA828" s="15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3</v>
      </c>
    </row>
    <row r="829" spans="1:65">
      <c r="A829" s="29"/>
      <c r="B829" s="18">
        <v>1</v>
      </c>
      <c r="C829" s="14">
        <v>1</v>
      </c>
      <c r="D829" s="21">
        <v>6.4</v>
      </c>
      <c r="E829" s="146">
        <v>7</v>
      </c>
      <c r="F829" s="21">
        <v>6.4809337449999997</v>
      </c>
      <c r="G829" s="21">
        <v>6.1</v>
      </c>
      <c r="H829" s="146" t="s">
        <v>105</v>
      </c>
      <c r="I829" s="21">
        <v>6.4</v>
      </c>
      <c r="J829" s="21">
        <v>6.9</v>
      </c>
      <c r="K829" s="21">
        <v>7</v>
      </c>
      <c r="L829" s="21">
        <v>6.6</v>
      </c>
      <c r="M829" s="21">
        <v>6.6</v>
      </c>
      <c r="N829" s="21">
        <v>6.6</v>
      </c>
      <c r="O829" s="21">
        <v>7</v>
      </c>
      <c r="P829" s="21">
        <v>7.2</v>
      </c>
      <c r="Q829" s="21">
        <v>6.52634413005062</v>
      </c>
      <c r="R829" s="21">
        <v>6.6</v>
      </c>
      <c r="S829" s="21">
        <v>6.8</v>
      </c>
      <c r="T829" s="146">
        <v>7</v>
      </c>
      <c r="U829" s="146">
        <v>7</v>
      </c>
      <c r="V829" s="21">
        <v>6.4</v>
      </c>
      <c r="W829" s="21">
        <v>7.23</v>
      </c>
      <c r="X829" s="146">
        <v>4.9000000000000004</v>
      </c>
      <c r="Y829" s="147">
        <v>6.1</v>
      </c>
      <c r="Z829" s="21">
        <v>6.3</v>
      </c>
      <c r="AA829" s="15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</v>
      </c>
    </row>
    <row r="830" spans="1:65">
      <c r="A830" s="29"/>
      <c r="B830" s="19">
        <v>1</v>
      </c>
      <c r="C830" s="9">
        <v>2</v>
      </c>
      <c r="D830" s="11">
        <v>6.4</v>
      </c>
      <c r="E830" s="148">
        <v>7</v>
      </c>
      <c r="F830" s="11">
        <v>6.7040685624091498</v>
      </c>
      <c r="G830" s="11">
        <v>6.4</v>
      </c>
      <c r="H830" s="148" t="s">
        <v>105</v>
      </c>
      <c r="I830" s="11">
        <v>6.4</v>
      </c>
      <c r="J830" s="11">
        <v>7.1</v>
      </c>
      <c r="K830" s="11">
        <v>7</v>
      </c>
      <c r="L830" s="11">
        <v>6.7</v>
      </c>
      <c r="M830" s="11">
        <v>6.8</v>
      </c>
      <c r="N830" s="11">
        <v>6.9</v>
      </c>
      <c r="O830" s="11">
        <v>7.4</v>
      </c>
      <c r="P830" s="11">
        <v>7.2</v>
      </c>
      <c r="Q830" s="11">
        <v>6.8515733766297098</v>
      </c>
      <c r="R830" s="11">
        <v>5.8</v>
      </c>
      <c r="S830" s="11">
        <v>6.6</v>
      </c>
      <c r="T830" s="148">
        <v>7</v>
      </c>
      <c r="U830" s="148">
        <v>7</v>
      </c>
      <c r="V830" s="11">
        <v>7</v>
      </c>
      <c r="W830" s="11">
        <v>7.41</v>
      </c>
      <c r="X830" s="148">
        <v>4.9000000000000004</v>
      </c>
      <c r="Y830" s="11">
        <v>6.5</v>
      </c>
      <c r="Z830" s="11">
        <v>6.6</v>
      </c>
      <c r="AA830" s="15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29</v>
      </c>
    </row>
    <row r="831" spans="1:65">
      <c r="A831" s="29"/>
      <c r="B831" s="19">
        <v>1</v>
      </c>
      <c r="C831" s="9">
        <v>3</v>
      </c>
      <c r="D831" s="11">
        <v>6.3</v>
      </c>
      <c r="E831" s="148">
        <v>7</v>
      </c>
      <c r="F831" s="11">
        <v>6.8394824842836437</v>
      </c>
      <c r="G831" s="11">
        <v>5.9</v>
      </c>
      <c r="H831" s="148" t="s">
        <v>105</v>
      </c>
      <c r="I831" s="11">
        <v>6.2</v>
      </c>
      <c r="J831" s="11">
        <v>7</v>
      </c>
      <c r="K831" s="11">
        <v>6.9</v>
      </c>
      <c r="L831" s="11">
        <v>6.6</v>
      </c>
      <c r="M831" s="11">
        <v>6.7</v>
      </c>
      <c r="N831" s="11">
        <v>6.7</v>
      </c>
      <c r="O831" s="11">
        <v>7</v>
      </c>
      <c r="P831" s="11">
        <v>7.1</v>
      </c>
      <c r="Q831" s="11">
        <v>6.745921186845556</v>
      </c>
      <c r="R831" s="11">
        <v>6.4</v>
      </c>
      <c r="S831" s="11">
        <v>6.7</v>
      </c>
      <c r="T831" s="148">
        <v>7</v>
      </c>
      <c r="U831" s="148">
        <v>7</v>
      </c>
      <c r="V831" s="11">
        <v>6.4</v>
      </c>
      <c r="W831" s="11">
        <v>7.15</v>
      </c>
      <c r="X831" s="148">
        <v>5.0999999999999996</v>
      </c>
      <c r="Y831" s="11">
        <v>6.6</v>
      </c>
      <c r="Z831" s="11">
        <v>6.4</v>
      </c>
      <c r="AA831" s="15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16</v>
      </c>
    </row>
    <row r="832" spans="1:65">
      <c r="A832" s="29"/>
      <c r="B832" s="19">
        <v>1</v>
      </c>
      <c r="C832" s="9">
        <v>4</v>
      </c>
      <c r="D832" s="11">
        <v>6.3</v>
      </c>
      <c r="E832" s="148">
        <v>7</v>
      </c>
      <c r="F832" s="11">
        <v>6.5355666972709558</v>
      </c>
      <c r="G832" s="11">
        <v>5.8</v>
      </c>
      <c r="H832" s="148" t="s">
        <v>105</v>
      </c>
      <c r="I832" s="11">
        <v>6.5</v>
      </c>
      <c r="J832" s="11">
        <v>6.9</v>
      </c>
      <c r="K832" s="11">
        <v>7.1</v>
      </c>
      <c r="L832" s="11">
        <v>6.8</v>
      </c>
      <c r="M832" s="11">
        <v>6.7</v>
      </c>
      <c r="N832" s="11">
        <v>6.6</v>
      </c>
      <c r="O832" s="11">
        <v>7</v>
      </c>
      <c r="P832" s="11">
        <v>7.1</v>
      </c>
      <c r="Q832" s="11">
        <v>6.7970329741313371</v>
      </c>
      <c r="R832" s="11">
        <v>6</v>
      </c>
      <c r="S832" s="11">
        <v>7.1</v>
      </c>
      <c r="T832" s="148">
        <v>7</v>
      </c>
      <c r="U832" s="148">
        <v>9</v>
      </c>
      <c r="V832" s="11">
        <v>6.9</v>
      </c>
      <c r="W832" s="11">
        <v>7.15</v>
      </c>
      <c r="X832" s="148">
        <v>4.8</v>
      </c>
      <c r="Y832" s="11">
        <v>6.6</v>
      </c>
      <c r="Z832" s="11">
        <v>6.4</v>
      </c>
      <c r="AA832" s="15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6.6781996702557089</v>
      </c>
    </row>
    <row r="833" spans="1:65">
      <c r="A833" s="29"/>
      <c r="B833" s="19">
        <v>1</v>
      </c>
      <c r="C833" s="9">
        <v>5</v>
      </c>
      <c r="D833" s="11">
        <v>6.4</v>
      </c>
      <c r="E833" s="148">
        <v>7</v>
      </c>
      <c r="F833" s="11">
        <v>6.6721956174845491</v>
      </c>
      <c r="G833" s="11">
        <v>6.4</v>
      </c>
      <c r="H833" s="148" t="s">
        <v>105</v>
      </c>
      <c r="I833" s="11">
        <v>6.3</v>
      </c>
      <c r="J833" s="11">
        <v>6.8</v>
      </c>
      <c r="K833" s="11">
        <v>7</v>
      </c>
      <c r="L833" s="11">
        <v>6.6</v>
      </c>
      <c r="M833" s="11">
        <v>6.7</v>
      </c>
      <c r="N833" s="11">
        <v>6.7</v>
      </c>
      <c r="O833" s="11">
        <v>6.6</v>
      </c>
      <c r="P833" s="11">
        <v>7.3</v>
      </c>
      <c r="Q833" s="11">
        <v>6.5815817594541599</v>
      </c>
      <c r="R833" s="11">
        <v>6.6</v>
      </c>
      <c r="S833" s="11">
        <v>6.7</v>
      </c>
      <c r="T833" s="148">
        <v>7</v>
      </c>
      <c r="U833" s="148">
        <v>7</v>
      </c>
      <c r="V833" s="11">
        <v>6.5</v>
      </c>
      <c r="W833" s="11">
        <v>7.41</v>
      </c>
      <c r="X833" s="148">
        <v>4.9000000000000004</v>
      </c>
      <c r="Y833" s="11">
        <v>6.6</v>
      </c>
      <c r="Z833" s="11">
        <v>6.3</v>
      </c>
      <c r="AA833" s="15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106</v>
      </c>
    </row>
    <row r="834" spans="1:65">
      <c r="A834" s="29"/>
      <c r="B834" s="19">
        <v>1</v>
      </c>
      <c r="C834" s="9">
        <v>6</v>
      </c>
      <c r="D834" s="11">
        <v>6.3</v>
      </c>
      <c r="E834" s="148">
        <v>7</v>
      </c>
      <c r="F834" s="11">
        <v>6.8413848569109019</v>
      </c>
      <c r="G834" s="11">
        <v>6.2</v>
      </c>
      <c r="H834" s="148" t="s">
        <v>105</v>
      </c>
      <c r="I834" s="11">
        <v>6.3</v>
      </c>
      <c r="J834" s="11">
        <v>7</v>
      </c>
      <c r="K834" s="11">
        <v>7</v>
      </c>
      <c r="L834" s="11">
        <v>6.4</v>
      </c>
      <c r="M834" s="149">
        <v>6.2</v>
      </c>
      <c r="N834" s="11">
        <v>6.7</v>
      </c>
      <c r="O834" s="11">
        <v>7</v>
      </c>
      <c r="P834" s="11">
        <v>7.2</v>
      </c>
      <c r="Q834" s="11">
        <v>6.829478997146035</v>
      </c>
      <c r="R834" s="11">
        <v>6.3</v>
      </c>
      <c r="S834" s="11">
        <v>6.9</v>
      </c>
      <c r="T834" s="148">
        <v>7</v>
      </c>
      <c r="U834" s="148">
        <v>7</v>
      </c>
      <c r="V834" s="11">
        <v>6.3</v>
      </c>
      <c r="W834" s="11">
        <v>7.15</v>
      </c>
      <c r="X834" s="148">
        <v>4.9000000000000004</v>
      </c>
      <c r="Y834" s="11">
        <v>6.4</v>
      </c>
      <c r="Z834" s="11">
        <v>6.2</v>
      </c>
      <c r="AA834" s="15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20" t="s">
        <v>271</v>
      </c>
      <c r="C835" s="12"/>
      <c r="D835" s="22">
        <v>6.3500000000000005</v>
      </c>
      <c r="E835" s="22">
        <v>7</v>
      </c>
      <c r="F835" s="22">
        <v>6.678938660559866</v>
      </c>
      <c r="G835" s="22">
        <v>6.1333333333333337</v>
      </c>
      <c r="H835" s="22" t="s">
        <v>770</v>
      </c>
      <c r="I835" s="22">
        <v>6.3500000000000005</v>
      </c>
      <c r="J835" s="22">
        <v>6.9499999999999993</v>
      </c>
      <c r="K835" s="22">
        <v>7</v>
      </c>
      <c r="L835" s="22">
        <v>6.6166666666666663</v>
      </c>
      <c r="M835" s="22">
        <v>6.6166666666666671</v>
      </c>
      <c r="N835" s="22">
        <v>6.7</v>
      </c>
      <c r="O835" s="22">
        <v>7</v>
      </c>
      <c r="P835" s="22">
        <v>7.1833333333333336</v>
      </c>
      <c r="Q835" s="22">
        <v>6.7219887373762361</v>
      </c>
      <c r="R835" s="22">
        <v>6.2833333333333323</v>
      </c>
      <c r="S835" s="22">
        <v>6.8</v>
      </c>
      <c r="T835" s="22">
        <v>7</v>
      </c>
      <c r="U835" s="22">
        <v>7.333333333333333</v>
      </c>
      <c r="V835" s="22">
        <v>6.583333333333333</v>
      </c>
      <c r="W835" s="22">
        <v>7.2499999999999991</v>
      </c>
      <c r="X835" s="22">
        <v>4.916666666666667</v>
      </c>
      <c r="Y835" s="22">
        <v>6.4666666666666659</v>
      </c>
      <c r="Z835" s="22">
        <v>6.3666666666666663</v>
      </c>
      <c r="AA835" s="15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272</v>
      </c>
      <c r="C836" s="28"/>
      <c r="D836" s="11">
        <v>6.35</v>
      </c>
      <c r="E836" s="11">
        <v>7</v>
      </c>
      <c r="F836" s="11">
        <v>6.6881320899468495</v>
      </c>
      <c r="G836" s="11">
        <v>6.15</v>
      </c>
      <c r="H836" s="11" t="s">
        <v>770</v>
      </c>
      <c r="I836" s="11">
        <v>6.35</v>
      </c>
      <c r="J836" s="11">
        <v>6.95</v>
      </c>
      <c r="K836" s="11">
        <v>7</v>
      </c>
      <c r="L836" s="11">
        <v>6.6</v>
      </c>
      <c r="M836" s="11">
        <v>6.7</v>
      </c>
      <c r="N836" s="11">
        <v>6.7</v>
      </c>
      <c r="O836" s="11">
        <v>7</v>
      </c>
      <c r="P836" s="11">
        <v>7.2</v>
      </c>
      <c r="Q836" s="11">
        <v>6.771477080488447</v>
      </c>
      <c r="R836" s="11">
        <v>6.35</v>
      </c>
      <c r="S836" s="11">
        <v>6.75</v>
      </c>
      <c r="T836" s="11">
        <v>7</v>
      </c>
      <c r="U836" s="11">
        <v>7</v>
      </c>
      <c r="V836" s="11">
        <v>6.45</v>
      </c>
      <c r="W836" s="11">
        <v>7.19</v>
      </c>
      <c r="X836" s="11">
        <v>4.9000000000000004</v>
      </c>
      <c r="Y836" s="11">
        <v>6.55</v>
      </c>
      <c r="Z836" s="11">
        <v>6.35</v>
      </c>
      <c r="AA836" s="15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273</v>
      </c>
      <c r="C837" s="28"/>
      <c r="D837" s="23">
        <v>5.4772255750516911E-2</v>
      </c>
      <c r="E837" s="23">
        <v>0</v>
      </c>
      <c r="F837" s="23">
        <v>0.150067673457562</v>
      </c>
      <c r="G837" s="23">
        <v>0.25033311140691461</v>
      </c>
      <c r="H837" s="23" t="s">
        <v>770</v>
      </c>
      <c r="I837" s="23">
        <v>0.10488088481701521</v>
      </c>
      <c r="J837" s="23">
        <v>0.10488088481701505</v>
      </c>
      <c r="K837" s="23">
        <v>6.3245553203367361E-2</v>
      </c>
      <c r="L837" s="23">
        <v>0.13291601358251245</v>
      </c>
      <c r="M837" s="23">
        <v>0.21369760566432805</v>
      </c>
      <c r="N837" s="23">
        <v>0.10954451150103348</v>
      </c>
      <c r="O837" s="23">
        <v>0.25298221281347055</v>
      </c>
      <c r="P837" s="23">
        <v>7.5277265270908222E-2</v>
      </c>
      <c r="Q837" s="23">
        <v>0.13604533517059222</v>
      </c>
      <c r="R837" s="23">
        <v>0.32506409624359717</v>
      </c>
      <c r="S837" s="23">
        <v>0.17888543819998315</v>
      </c>
      <c r="T837" s="23">
        <v>0</v>
      </c>
      <c r="U837" s="23">
        <v>0.8164965809277237</v>
      </c>
      <c r="V837" s="23">
        <v>0.29268868558020256</v>
      </c>
      <c r="W837" s="23">
        <v>0.1277497553813704</v>
      </c>
      <c r="X837" s="23">
        <v>9.8319208025017354E-2</v>
      </c>
      <c r="Y837" s="23">
        <v>0.19663841605003499</v>
      </c>
      <c r="Z837" s="23">
        <v>0.13662601021279455</v>
      </c>
      <c r="AA837" s="207"/>
      <c r="AB837" s="208"/>
      <c r="AC837" s="208"/>
      <c r="AD837" s="208"/>
      <c r="AE837" s="208"/>
      <c r="AF837" s="208"/>
      <c r="AG837" s="208"/>
      <c r="AH837" s="208"/>
      <c r="AI837" s="208"/>
      <c r="AJ837" s="208"/>
      <c r="AK837" s="208"/>
      <c r="AL837" s="208"/>
      <c r="AM837" s="208"/>
      <c r="AN837" s="208"/>
      <c r="AO837" s="208"/>
      <c r="AP837" s="208"/>
      <c r="AQ837" s="208"/>
      <c r="AR837" s="208"/>
      <c r="AS837" s="208"/>
      <c r="AT837" s="208"/>
      <c r="AU837" s="208"/>
      <c r="AV837" s="208"/>
      <c r="AW837" s="208"/>
      <c r="AX837" s="208"/>
      <c r="AY837" s="208"/>
      <c r="AZ837" s="208"/>
      <c r="BA837" s="208"/>
      <c r="BB837" s="208"/>
      <c r="BC837" s="208"/>
      <c r="BD837" s="208"/>
      <c r="BE837" s="208"/>
      <c r="BF837" s="208"/>
      <c r="BG837" s="208"/>
      <c r="BH837" s="208"/>
      <c r="BI837" s="208"/>
      <c r="BJ837" s="208"/>
      <c r="BK837" s="208"/>
      <c r="BL837" s="208"/>
      <c r="BM837" s="56"/>
    </row>
    <row r="838" spans="1:65">
      <c r="A838" s="29"/>
      <c r="B838" s="3" t="s">
        <v>87</v>
      </c>
      <c r="C838" s="28"/>
      <c r="D838" s="13">
        <v>8.6255520866955759E-3</v>
      </c>
      <c r="E838" s="13">
        <v>0</v>
      </c>
      <c r="F838" s="13">
        <v>2.2468790489682755E-2</v>
      </c>
      <c r="G838" s="13">
        <v>4.0815181207649119E-2</v>
      </c>
      <c r="H838" s="13" t="s">
        <v>770</v>
      </c>
      <c r="I838" s="13">
        <v>1.6516674774333103E-2</v>
      </c>
      <c r="J838" s="13">
        <v>1.5090774793815116E-2</v>
      </c>
      <c r="K838" s="13">
        <v>9.0350790290524806E-3</v>
      </c>
      <c r="L838" s="13">
        <v>2.008806250617317E-2</v>
      </c>
      <c r="M838" s="13">
        <v>3.2296867354810285E-2</v>
      </c>
      <c r="N838" s="13">
        <v>1.6349927089706489E-2</v>
      </c>
      <c r="O838" s="13">
        <v>3.6140316116210082E-2</v>
      </c>
      <c r="P838" s="13">
        <v>1.0479433680404857E-2</v>
      </c>
      <c r="Q838" s="13">
        <v>2.0238851995413219E-2</v>
      </c>
      <c r="R838" s="13">
        <v>5.1734338924710431E-2</v>
      </c>
      <c r="S838" s="13">
        <v>2.6306682088232818E-2</v>
      </c>
      <c r="T838" s="13">
        <v>0</v>
      </c>
      <c r="U838" s="13">
        <v>0.11134044285378052</v>
      </c>
      <c r="V838" s="13">
        <v>4.4459040847625704E-2</v>
      </c>
      <c r="W838" s="13">
        <v>1.7620655914671782E-2</v>
      </c>
      <c r="X838" s="13">
        <v>1.9997127055935732E-2</v>
      </c>
      <c r="Y838" s="13">
        <v>3.0408002481964177E-2</v>
      </c>
      <c r="Z838" s="13">
        <v>2.1459582755936318E-2</v>
      </c>
      <c r="AA838" s="15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274</v>
      </c>
      <c r="C839" s="28"/>
      <c r="D839" s="13">
        <v>-4.9144932236376504E-2</v>
      </c>
      <c r="E839" s="13">
        <v>4.818668887328581E-2</v>
      </c>
      <c r="F839" s="13">
        <v>1.1065711428903668E-4</v>
      </c>
      <c r="G839" s="13">
        <v>-8.1588805939597275E-2</v>
      </c>
      <c r="H839" s="13" t="s">
        <v>770</v>
      </c>
      <c r="I839" s="13">
        <v>-4.9144932236376504E-2</v>
      </c>
      <c r="J839" s="13">
        <v>4.0699641095619299E-2</v>
      </c>
      <c r="K839" s="13">
        <v>4.818668887328581E-2</v>
      </c>
      <c r="L839" s="13">
        <v>-9.2140107554895545E-3</v>
      </c>
      <c r="M839" s="13">
        <v>-9.2140107554894435E-3</v>
      </c>
      <c r="N839" s="13">
        <v>3.2644022072878531E-3</v>
      </c>
      <c r="O839" s="13">
        <v>4.818668887328581E-2</v>
      </c>
      <c r="P839" s="13">
        <v>7.5639197391395685E-2</v>
      </c>
      <c r="Q839" s="13">
        <v>6.557016753416578E-3</v>
      </c>
      <c r="R839" s="13">
        <v>-5.9127662606598408E-2</v>
      </c>
      <c r="S839" s="13">
        <v>1.8238497762620431E-2</v>
      </c>
      <c r="T839" s="13">
        <v>4.818668887328581E-2</v>
      </c>
      <c r="U839" s="13">
        <v>9.8100340724394552E-2</v>
      </c>
      <c r="V839" s="13">
        <v>-1.420537594060034E-2</v>
      </c>
      <c r="W839" s="13">
        <v>8.5621927761617256E-2</v>
      </c>
      <c r="X839" s="13">
        <v>-0.2637736351961445</v>
      </c>
      <c r="Y839" s="13">
        <v>-3.1675154088488533E-2</v>
      </c>
      <c r="Z839" s="13">
        <v>-4.6649249643821111E-2</v>
      </c>
      <c r="AA839" s="15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45" t="s">
        <v>275</v>
      </c>
      <c r="C840" s="46"/>
      <c r="D840" s="44">
        <v>0.67</v>
      </c>
      <c r="E840" s="44" t="s">
        <v>276</v>
      </c>
      <c r="F840" s="44">
        <v>0.16</v>
      </c>
      <c r="G840" s="44">
        <v>1.22</v>
      </c>
      <c r="H840" s="44">
        <v>15.47</v>
      </c>
      <c r="I840" s="44">
        <v>0.67</v>
      </c>
      <c r="J840" s="44">
        <v>0.84</v>
      </c>
      <c r="K840" s="44">
        <v>0.97</v>
      </c>
      <c r="L840" s="44">
        <v>0</v>
      </c>
      <c r="M840" s="44">
        <v>0</v>
      </c>
      <c r="N840" s="44">
        <v>0.21</v>
      </c>
      <c r="O840" s="44">
        <v>0.97</v>
      </c>
      <c r="P840" s="44">
        <v>1.43</v>
      </c>
      <c r="Q840" s="44">
        <v>0.27</v>
      </c>
      <c r="R840" s="44">
        <v>0.84</v>
      </c>
      <c r="S840" s="44">
        <v>0.46</v>
      </c>
      <c r="T840" s="44" t="s">
        <v>276</v>
      </c>
      <c r="U840" s="44" t="s">
        <v>276</v>
      </c>
      <c r="V840" s="44">
        <v>0.08</v>
      </c>
      <c r="W840" s="44">
        <v>1.6</v>
      </c>
      <c r="X840" s="44">
        <v>4.3</v>
      </c>
      <c r="Y840" s="44">
        <v>0.38</v>
      </c>
      <c r="Z840" s="44">
        <v>0.63</v>
      </c>
      <c r="AA840" s="15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0" t="s">
        <v>347</v>
      </c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BM841" s="55"/>
    </row>
    <row r="842" spans="1:65">
      <c r="BM842" s="55"/>
    </row>
    <row r="843" spans="1:65" ht="15">
      <c r="B843" s="8" t="s">
        <v>677</v>
      </c>
      <c r="BM843" s="27" t="s">
        <v>67</v>
      </c>
    </row>
    <row r="844" spans="1:65" ht="15">
      <c r="A844" s="24" t="s">
        <v>61</v>
      </c>
      <c r="B844" s="18" t="s">
        <v>114</v>
      </c>
      <c r="C844" s="15" t="s">
        <v>115</v>
      </c>
      <c r="D844" s="16" t="s">
        <v>240</v>
      </c>
      <c r="E844" s="17" t="s">
        <v>240</v>
      </c>
      <c r="F844" s="17" t="s">
        <v>240</v>
      </c>
      <c r="G844" s="17" t="s">
        <v>240</v>
      </c>
      <c r="H844" s="17" t="s">
        <v>240</v>
      </c>
      <c r="I844" s="17" t="s">
        <v>240</v>
      </c>
      <c r="J844" s="17" t="s">
        <v>240</v>
      </c>
      <c r="K844" s="17" t="s">
        <v>240</v>
      </c>
      <c r="L844" s="17" t="s">
        <v>240</v>
      </c>
      <c r="M844" s="17" t="s">
        <v>240</v>
      </c>
      <c r="N844" s="17" t="s">
        <v>240</v>
      </c>
      <c r="O844" s="17" t="s">
        <v>240</v>
      </c>
      <c r="P844" s="17" t="s">
        <v>240</v>
      </c>
      <c r="Q844" s="17" t="s">
        <v>240</v>
      </c>
      <c r="R844" s="17" t="s">
        <v>240</v>
      </c>
      <c r="S844" s="17" t="s">
        <v>240</v>
      </c>
      <c r="T844" s="17" t="s">
        <v>240</v>
      </c>
      <c r="U844" s="17" t="s">
        <v>240</v>
      </c>
      <c r="V844" s="17" t="s">
        <v>240</v>
      </c>
      <c r="W844" s="17" t="s">
        <v>240</v>
      </c>
      <c r="X844" s="17" t="s">
        <v>240</v>
      </c>
      <c r="Y844" s="17" t="s">
        <v>240</v>
      </c>
      <c r="Z844" s="15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9" t="s">
        <v>241</v>
      </c>
      <c r="C845" s="9" t="s">
        <v>241</v>
      </c>
      <c r="D845" s="151" t="s">
        <v>243</v>
      </c>
      <c r="E845" s="152" t="s">
        <v>244</v>
      </c>
      <c r="F845" s="152" t="s">
        <v>245</v>
      </c>
      <c r="G845" s="152" t="s">
        <v>246</v>
      </c>
      <c r="H845" s="152" t="s">
        <v>248</v>
      </c>
      <c r="I845" s="152" t="s">
        <v>249</v>
      </c>
      <c r="J845" s="152" t="s">
        <v>250</v>
      </c>
      <c r="K845" s="152" t="s">
        <v>251</v>
      </c>
      <c r="L845" s="152" t="s">
        <v>252</v>
      </c>
      <c r="M845" s="152" t="s">
        <v>253</v>
      </c>
      <c r="N845" s="152" t="s">
        <v>256</v>
      </c>
      <c r="O845" s="152" t="s">
        <v>257</v>
      </c>
      <c r="P845" s="152" t="s">
        <v>259</v>
      </c>
      <c r="Q845" s="152" t="s">
        <v>261</v>
      </c>
      <c r="R845" s="152" t="s">
        <v>279</v>
      </c>
      <c r="S845" s="152" t="s">
        <v>308</v>
      </c>
      <c r="T845" s="152" t="s">
        <v>280</v>
      </c>
      <c r="U845" s="152" t="s">
        <v>262</v>
      </c>
      <c r="V845" s="152" t="s">
        <v>263</v>
      </c>
      <c r="W845" s="152" t="s">
        <v>281</v>
      </c>
      <c r="X845" s="152" t="s">
        <v>264</v>
      </c>
      <c r="Y845" s="152" t="s">
        <v>265</v>
      </c>
      <c r="Z845" s="15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 t="s">
        <v>3</v>
      </c>
    </row>
    <row r="846" spans="1:65">
      <c r="A846" s="29"/>
      <c r="B846" s="19"/>
      <c r="C846" s="9"/>
      <c r="D846" s="10" t="s">
        <v>282</v>
      </c>
      <c r="E846" s="11" t="s">
        <v>285</v>
      </c>
      <c r="F846" s="11" t="s">
        <v>285</v>
      </c>
      <c r="G846" s="11" t="s">
        <v>282</v>
      </c>
      <c r="H846" s="11" t="s">
        <v>284</v>
      </c>
      <c r="I846" s="11" t="s">
        <v>282</v>
      </c>
      <c r="J846" s="11" t="s">
        <v>282</v>
      </c>
      <c r="K846" s="11" t="s">
        <v>282</v>
      </c>
      <c r="L846" s="11" t="s">
        <v>282</v>
      </c>
      <c r="M846" s="11" t="s">
        <v>282</v>
      </c>
      <c r="N846" s="11" t="s">
        <v>285</v>
      </c>
      <c r="O846" s="11" t="s">
        <v>282</v>
      </c>
      <c r="P846" s="11" t="s">
        <v>285</v>
      </c>
      <c r="Q846" s="11" t="s">
        <v>285</v>
      </c>
      <c r="R846" s="11" t="s">
        <v>285</v>
      </c>
      <c r="S846" s="11" t="s">
        <v>282</v>
      </c>
      <c r="T846" s="11" t="s">
        <v>285</v>
      </c>
      <c r="U846" s="11" t="s">
        <v>285</v>
      </c>
      <c r="V846" s="11" t="s">
        <v>285</v>
      </c>
      <c r="W846" s="11" t="s">
        <v>285</v>
      </c>
      <c r="X846" s="11" t="s">
        <v>285</v>
      </c>
      <c r="Y846" s="11" t="s">
        <v>282</v>
      </c>
      <c r="Z846" s="15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2</v>
      </c>
    </row>
    <row r="847" spans="1:65">
      <c r="A847" s="29"/>
      <c r="B847" s="19"/>
      <c r="C847" s="9"/>
      <c r="D847" s="25" t="s">
        <v>331</v>
      </c>
      <c r="E847" s="25" t="s">
        <v>331</v>
      </c>
      <c r="F847" s="25" t="s">
        <v>331</v>
      </c>
      <c r="G847" s="25" t="s">
        <v>332</v>
      </c>
      <c r="H847" s="25" t="s">
        <v>333</v>
      </c>
      <c r="I847" s="25" t="s">
        <v>332</v>
      </c>
      <c r="J847" s="25" t="s">
        <v>332</v>
      </c>
      <c r="K847" s="25" t="s">
        <v>332</v>
      </c>
      <c r="L847" s="25" t="s">
        <v>332</v>
      </c>
      <c r="M847" s="25" t="s">
        <v>332</v>
      </c>
      <c r="N847" s="25" t="s">
        <v>333</v>
      </c>
      <c r="O847" s="25" t="s">
        <v>334</v>
      </c>
      <c r="P847" s="25" t="s">
        <v>334</v>
      </c>
      <c r="Q847" s="25" t="s">
        <v>334</v>
      </c>
      <c r="R847" s="25" t="s">
        <v>335</v>
      </c>
      <c r="S847" s="25" t="s">
        <v>333</v>
      </c>
      <c r="T847" s="25" t="s">
        <v>332</v>
      </c>
      <c r="U847" s="25" t="s">
        <v>333</v>
      </c>
      <c r="V847" s="25" t="s">
        <v>333</v>
      </c>
      <c r="W847" s="25" t="s">
        <v>332</v>
      </c>
      <c r="X847" s="25" t="s">
        <v>332</v>
      </c>
      <c r="Y847" s="25" t="s">
        <v>119</v>
      </c>
      <c r="Z847" s="15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3</v>
      </c>
    </row>
    <row r="848" spans="1:65">
      <c r="A848" s="29"/>
      <c r="B848" s="18">
        <v>1</v>
      </c>
      <c r="C848" s="14">
        <v>1</v>
      </c>
      <c r="D848" s="21">
        <v>5</v>
      </c>
      <c r="E848" s="146">
        <v>5</v>
      </c>
      <c r="F848" s="21">
        <v>4.4089938066883407</v>
      </c>
      <c r="G848" s="146">
        <v>4.7</v>
      </c>
      <c r="H848" s="146" t="s">
        <v>107</v>
      </c>
      <c r="I848" s="21">
        <v>5</v>
      </c>
      <c r="J848" s="21">
        <v>4.5</v>
      </c>
      <c r="K848" s="21">
        <v>5.5</v>
      </c>
      <c r="L848" s="21">
        <v>4.9000000000000004</v>
      </c>
      <c r="M848" s="21">
        <v>4.9000000000000004</v>
      </c>
      <c r="N848" s="146">
        <v>5</v>
      </c>
      <c r="O848" s="21">
        <v>4.6366680000000002</v>
      </c>
      <c r="P848" s="21">
        <v>4.9000000000000004</v>
      </c>
      <c r="Q848" s="146" t="s">
        <v>96</v>
      </c>
      <c r="R848" s="21">
        <v>5.12</v>
      </c>
      <c r="S848" s="146">
        <v>4</v>
      </c>
      <c r="T848" s="146" t="s">
        <v>107</v>
      </c>
      <c r="U848" s="147">
        <v>4.5999999999999996</v>
      </c>
      <c r="V848" s="146">
        <v>4</v>
      </c>
      <c r="W848" s="21">
        <v>4.7</v>
      </c>
      <c r="X848" s="21">
        <v>5.14</v>
      </c>
      <c r="Y848" s="21">
        <v>4.9000000000000004</v>
      </c>
      <c r="Z848" s="15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>
        <v>1</v>
      </c>
      <c r="C849" s="9">
        <v>2</v>
      </c>
      <c r="D849" s="11">
        <v>5</v>
      </c>
      <c r="E849" s="148">
        <v>5</v>
      </c>
      <c r="F849" s="11">
        <v>4.4121153828815283</v>
      </c>
      <c r="G849" s="148">
        <v>4.4000000000000004</v>
      </c>
      <c r="H849" s="148" t="s">
        <v>107</v>
      </c>
      <c r="I849" s="11">
        <v>4.9000000000000004</v>
      </c>
      <c r="J849" s="11">
        <v>5.0999999999999996</v>
      </c>
      <c r="K849" s="11">
        <v>5.4</v>
      </c>
      <c r="L849" s="11">
        <v>4.9000000000000004</v>
      </c>
      <c r="M849" s="11">
        <v>4.5999999999999996</v>
      </c>
      <c r="N849" s="148">
        <v>6</v>
      </c>
      <c r="O849" s="11">
        <v>4.4772687390032013</v>
      </c>
      <c r="P849" s="149">
        <v>4.4000000000000004</v>
      </c>
      <c r="Q849" s="148" t="s">
        <v>96</v>
      </c>
      <c r="R849" s="11">
        <v>4.9000000000000004</v>
      </c>
      <c r="S849" s="148">
        <v>4</v>
      </c>
      <c r="T849" s="148" t="s">
        <v>107</v>
      </c>
      <c r="U849" s="11">
        <v>5</v>
      </c>
      <c r="V849" s="148">
        <v>3</v>
      </c>
      <c r="W849" s="11">
        <v>4.5</v>
      </c>
      <c r="X849" s="11">
        <v>5.36</v>
      </c>
      <c r="Y849" s="11">
        <v>4.8</v>
      </c>
      <c r="Z849" s="15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 t="e">
        <v>#N/A</v>
      </c>
    </row>
    <row r="850" spans="1:65">
      <c r="A850" s="29"/>
      <c r="B850" s="19">
        <v>1</v>
      </c>
      <c r="C850" s="9">
        <v>3</v>
      </c>
      <c r="D850" s="11">
        <v>5</v>
      </c>
      <c r="E850" s="148">
        <v>5</v>
      </c>
      <c r="F850" s="11">
        <v>4.377053397211907</v>
      </c>
      <c r="G850" s="148">
        <v>3.8</v>
      </c>
      <c r="H850" s="148" t="s">
        <v>107</v>
      </c>
      <c r="I850" s="11">
        <v>4.5999999999999996</v>
      </c>
      <c r="J850" s="11">
        <v>4.7</v>
      </c>
      <c r="K850" s="11">
        <v>5.4</v>
      </c>
      <c r="L850" s="11">
        <v>5.3</v>
      </c>
      <c r="M850" s="11">
        <v>4.5999999999999996</v>
      </c>
      <c r="N850" s="148">
        <v>5</v>
      </c>
      <c r="O850" s="11">
        <v>4.435793704807045</v>
      </c>
      <c r="P850" s="11">
        <v>4.9000000000000004</v>
      </c>
      <c r="Q850" s="148" t="s">
        <v>96</v>
      </c>
      <c r="R850" s="11">
        <v>4.9000000000000004</v>
      </c>
      <c r="S850" s="148">
        <v>4</v>
      </c>
      <c r="T850" s="148" t="s">
        <v>107</v>
      </c>
      <c r="U850" s="11">
        <v>4.8</v>
      </c>
      <c r="V850" s="148">
        <v>3</v>
      </c>
      <c r="W850" s="11">
        <v>4.7</v>
      </c>
      <c r="X850" s="11">
        <v>5.3</v>
      </c>
      <c r="Y850" s="11">
        <v>4.9000000000000004</v>
      </c>
      <c r="Z850" s="15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16</v>
      </c>
    </row>
    <row r="851" spans="1:65">
      <c r="A851" s="29"/>
      <c r="B851" s="19">
        <v>1</v>
      </c>
      <c r="C851" s="9">
        <v>4</v>
      </c>
      <c r="D851" s="11">
        <v>5</v>
      </c>
      <c r="E851" s="148">
        <v>5</v>
      </c>
      <c r="F851" s="11">
        <v>4.5949306757602448</v>
      </c>
      <c r="G851" s="148">
        <v>3.9</v>
      </c>
      <c r="H851" s="148" t="s">
        <v>107</v>
      </c>
      <c r="I851" s="11">
        <v>4.8</v>
      </c>
      <c r="J851" s="11">
        <v>4.5999999999999996</v>
      </c>
      <c r="K851" s="11">
        <v>5.4</v>
      </c>
      <c r="L851" s="11">
        <v>5.5</v>
      </c>
      <c r="M851" s="11">
        <v>5.0999999999999996</v>
      </c>
      <c r="N851" s="148">
        <v>5</v>
      </c>
      <c r="O851" s="11">
        <v>4.3742302969788707</v>
      </c>
      <c r="P851" s="11">
        <v>5.0999999999999996</v>
      </c>
      <c r="Q851" s="148" t="s">
        <v>96</v>
      </c>
      <c r="R851" s="11">
        <v>5.05</v>
      </c>
      <c r="S851" s="148">
        <v>5</v>
      </c>
      <c r="T851" s="148" t="s">
        <v>107</v>
      </c>
      <c r="U851" s="11">
        <v>5</v>
      </c>
      <c r="V851" s="148">
        <v>4</v>
      </c>
      <c r="W851" s="11">
        <v>4.7</v>
      </c>
      <c r="X851" s="11">
        <v>5.29</v>
      </c>
      <c r="Y851" s="11">
        <v>4.8</v>
      </c>
      <c r="Z851" s="15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4.8883077237127184</v>
      </c>
    </row>
    <row r="852" spans="1:65">
      <c r="A852" s="29"/>
      <c r="B852" s="19">
        <v>1</v>
      </c>
      <c r="C852" s="9">
        <v>5</v>
      </c>
      <c r="D852" s="11">
        <v>5</v>
      </c>
      <c r="E852" s="148">
        <v>5</v>
      </c>
      <c r="F852" s="11">
        <v>4.4273851312349413</v>
      </c>
      <c r="G852" s="148">
        <v>4</v>
      </c>
      <c r="H852" s="148" t="s">
        <v>107</v>
      </c>
      <c r="I852" s="11">
        <v>5</v>
      </c>
      <c r="J852" s="11">
        <v>4.3</v>
      </c>
      <c r="K852" s="11">
        <v>5.4</v>
      </c>
      <c r="L852" s="11">
        <v>4.9000000000000004</v>
      </c>
      <c r="M852" s="11">
        <v>5.0999999999999996</v>
      </c>
      <c r="N852" s="148">
        <v>5</v>
      </c>
      <c r="O852" s="11">
        <v>4.3178421357384256</v>
      </c>
      <c r="P852" s="11">
        <v>4.9000000000000004</v>
      </c>
      <c r="Q852" s="148" t="s">
        <v>96</v>
      </c>
      <c r="R852" s="11">
        <v>5.22</v>
      </c>
      <c r="S852" s="148">
        <v>4</v>
      </c>
      <c r="T852" s="148" t="s">
        <v>107</v>
      </c>
      <c r="U852" s="11">
        <v>5</v>
      </c>
      <c r="V852" s="148">
        <v>4</v>
      </c>
      <c r="W852" s="11">
        <v>5</v>
      </c>
      <c r="X852" s="11">
        <v>5.44</v>
      </c>
      <c r="Y852" s="11">
        <v>4.7</v>
      </c>
      <c r="Z852" s="15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107</v>
      </c>
    </row>
    <row r="853" spans="1:65">
      <c r="A853" s="29"/>
      <c r="B853" s="19">
        <v>1</v>
      </c>
      <c r="C853" s="9">
        <v>6</v>
      </c>
      <c r="D853" s="11">
        <v>4</v>
      </c>
      <c r="E853" s="148">
        <v>5</v>
      </c>
      <c r="F853" s="11">
        <v>4.5721767043953623</v>
      </c>
      <c r="G853" s="148">
        <v>4.0999999999999996</v>
      </c>
      <c r="H853" s="148" t="s">
        <v>107</v>
      </c>
      <c r="I853" s="11">
        <v>5.0999999999999996</v>
      </c>
      <c r="J853" s="11">
        <v>4.8</v>
      </c>
      <c r="K853" s="11">
        <v>5.4</v>
      </c>
      <c r="L853" s="11">
        <v>5.0999999999999996</v>
      </c>
      <c r="M853" s="11">
        <v>4.5999999999999996</v>
      </c>
      <c r="N853" s="148">
        <v>5</v>
      </c>
      <c r="O853" s="11">
        <v>4.2933908171684543</v>
      </c>
      <c r="P853" s="11">
        <v>4.9000000000000004</v>
      </c>
      <c r="Q853" s="148" t="s">
        <v>96</v>
      </c>
      <c r="R853" s="11">
        <v>5.34</v>
      </c>
      <c r="S853" s="148">
        <v>4</v>
      </c>
      <c r="T853" s="148" t="s">
        <v>107</v>
      </c>
      <c r="U853" s="11">
        <v>5.0999999999999996</v>
      </c>
      <c r="V853" s="148">
        <v>3</v>
      </c>
      <c r="W853" s="11">
        <v>4.5999999999999996</v>
      </c>
      <c r="X853" s="11">
        <v>5.21</v>
      </c>
      <c r="Y853" s="11">
        <v>4.8</v>
      </c>
      <c r="Z853" s="15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20" t="s">
        <v>271</v>
      </c>
      <c r="C854" s="12"/>
      <c r="D854" s="22">
        <v>4.833333333333333</v>
      </c>
      <c r="E854" s="22">
        <v>5</v>
      </c>
      <c r="F854" s="22">
        <v>4.4654425163620539</v>
      </c>
      <c r="G854" s="22">
        <v>4.1499999999999995</v>
      </c>
      <c r="H854" s="22" t="s">
        <v>770</v>
      </c>
      <c r="I854" s="22">
        <v>4.8999999999999995</v>
      </c>
      <c r="J854" s="22">
        <v>4.666666666666667</v>
      </c>
      <c r="K854" s="22">
        <v>5.416666666666667</v>
      </c>
      <c r="L854" s="22">
        <v>5.1000000000000005</v>
      </c>
      <c r="M854" s="22">
        <v>4.8166666666666664</v>
      </c>
      <c r="N854" s="22">
        <v>5.166666666666667</v>
      </c>
      <c r="O854" s="22">
        <v>4.422532282282666</v>
      </c>
      <c r="P854" s="22">
        <v>4.8500000000000005</v>
      </c>
      <c r="Q854" s="22" t="s">
        <v>770</v>
      </c>
      <c r="R854" s="22">
        <v>5.0883333333333329</v>
      </c>
      <c r="S854" s="22">
        <v>4.166666666666667</v>
      </c>
      <c r="T854" s="22" t="s">
        <v>770</v>
      </c>
      <c r="U854" s="22">
        <v>4.916666666666667</v>
      </c>
      <c r="V854" s="22">
        <v>3.5</v>
      </c>
      <c r="W854" s="22">
        <v>4.6999999999999993</v>
      </c>
      <c r="X854" s="22">
        <v>5.29</v>
      </c>
      <c r="Y854" s="22">
        <v>4.8166666666666664</v>
      </c>
      <c r="Z854" s="15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272</v>
      </c>
      <c r="C855" s="28"/>
      <c r="D855" s="11">
        <v>5</v>
      </c>
      <c r="E855" s="11">
        <v>5</v>
      </c>
      <c r="F855" s="11">
        <v>4.4197502570582348</v>
      </c>
      <c r="G855" s="11">
        <v>4.05</v>
      </c>
      <c r="H855" s="11" t="s">
        <v>770</v>
      </c>
      <c r="I855" s="11">
        <v>4.95</v>
      </c>
      <c r="J855" s="11">
        <v>4.6500000000000004</v>
      </c>
      <c r="K855" s="11">
        <v>5.4</v>
      </c>
      <c r="L855" s="11">
        <v>5</v>
      </c>
      <c r="M855" s="11">
        <v>4.75</v>
      </c>
      <c r="N855" s="11">
        <v>5</v>
      </c>
      <c r="O855" s="11">
        <v>4.4050120008929579</v>
      </c>
      <c r="P855" s="11">
        <v>4.9000000000000004</v>
      </c>
      <c r="Q855" s="11" t="s">
        <v>770</v>
      </c>
      <c r="R855" s="11">
        <v>5.085</v>
      </c>
      <c r="S855" s="11">
        <v>4</v>
      </c>
      <c r="T855" s="11" t="s">
        <v>770</v>
      </c>
      <c r="U855" s="11">
        <v>5</v>
      </c>
      <c r="V855" s="11">
        <v>3.5</v>
      </c>
      <c r="W855" s="11">
        <v>4.7</v>
      </c>
      <c r="X855" s="11">
        <v>5.2949999999999999</v>
      </c>
      <c r="Y855" s="11">
        <v>4.8</v>
      </c>
      <c r="Z855" s="15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3" t="s">
        <v>273</v>
      </c>
      <c r="C856" s="28"/>
      <c r="D856" s="23">
        <v>0.40824829046386302</v>
      </c>
      <c r="E856" s="23">
        <v>0</v>
      </c>
      <c r="F856" s="23">
        <v>9.3220825200585E-2</v>
      </c>
      <c r="G856" s="23">
        <v>0.33911649915626357</v>
      </c>
      <c r="H856" s="23" t="s">
        <v>770</v>
      </c>
      <c r="I856" s="23">
        <v>0.17888543819998323</v>
      </c>
      <c r="J856" s="23">
        <v>0.27325202042558921</v>
      </c>
      <c r="K856" s="23">
        <v>4.0824829046386159E-2</v>
      </c>
      <c r="L856" s="23">
        <v>0.25298221281347016</v>
      </c>
      <c r="M856" s="23">
        <v>0.24832774042918904</v>
      </c>
      <c r="N856" s="23">
        <v>0.40824829046386302</v>
      </c>
      <c r="O856" s="23">
        <v>0.12569540739708412</v>
      </c>
      <c r="P856" s="23">
        <v>0.23452078799117135</v>
      </c>
      <c r="Q856" s="23" t="s">
        <v>770</v>
      </c>
      <c r="R856" s="23">
        <v>0.17554676489946089</v>
      </c>
      <c r="S856" s="23">
        <v>0.40824829046386302</v>
      </c>
      <c r="T856" s="23" t="s">
        <v>770</v>
      </c>
      <c r="U856" s="23">
        <v>0.18348478592697187</v>
      </c>
      <c r="V856" s="23">
        <v>0.54772255750516607</v>
      </c>
      <c r="W856" s="23">
        <v>0.16733200530681516</v>
      </c>
      <c r="X856" s="23">
        <v>0.10620734437881428</v>
      </c>
      <c r="Y856" s="23">
        <v>7.5277265270908222E-2</v>
      </c>
      <c r="Z856" s="207"/>
      <c r="AA856" s="208"/>
      <c r="AB856" s="208"/>
      <c r="AC856" s="208"/>
      <c r="AD856" s="208"/>
      <c r="AE856" s="208"/>
      <c r="AF856" s="208"/>
      <c r="AG856" s="208"/>
      <c r="AH856" s="208"/>
      <c r="AI856" s="208"/>
      <c r="AJ856" s="208"/>
      <c r="AK856" s="208"/>
      <c r="AL856" s="208"/>
      <c r="AM856" s="208"/>
      <c r="AN856" s="208"/>
      <c r="AO856" s="208"/>
      <c r="AP856" s="208"/>
      <c r="AQ856" s="208"/>
      <c r="AR856" s="208"/>
      <c r="AS856" s="208"/>
      <c r="AT856" s="208"/>
      <c r="AU856" s="208"/>
      <c r="AV856" s="208"/>
      <c r="AW856" s="208"/>
      <c r="AX856" s="208"/>
      <c r="AY856" s="208"/>
      <c r="AZ856" s="208"/>
      <c r="BA856" s="208"/>
      <c r="BB856" s="208"/>
      <c r="BC856" s="208"/>
      <c r="BD856" s="208"/>
      <c r="BE856" s="208"/>
      <c r="BF856" s="208"/>
      <c r="BG856" s="208"/>
      <c r="BH856" s="208"/>
      <c r="BI856" s="208"/>
      <c r="BJ856" s="208"/>
      <c r="BK856" s="208"/>
      <c r="BL856" s="208"/>
      <c r="BM856" s="56"/>
    </row>
    <row r="857" spans="1:65">
      <c r="A857" s="29"/>
      <c r="B857" s="3" t="s">
        <v>87</v>
      </c>
      <c r="C857" s="28"/>
      <c r="D857" s="13">
        <v>8.4465163544247532E-2</v>
      </c>
      <c r="E857" s="13">
        <v>0</v>
      </c>
      <c r="F857" s="13">
        <v>2.0876055364952042E-2</v>
      </c>
      <c r="G857" s="13">
        <v>8.1714819073798461E-2</v>
      </c>
      <c r="H857" s="13" t="s">
        <v>770</v>
      </c>
      <c r="I857" s="13">
        <v>3.6507232285710865E-2</v>
      </c>
      <c r="J857" s="13">
        <v>5.8554004376911974E-2</v>
      </c>
      <c r="K857" s="13">
        <v>7.5368915162559056E-3</v>
      </c>
      <c r="L857" s="13">
        <v>4.9604355453621594E-2</v>
      </c>
      <c r="M857" s="13">
        <v>5.1555932269035785E-2</v>
      </c>
      <c r="N857" s="13">
        <v>7.901579815429606E-2</v>
      </c>
      <c r="O857" s="13">
        <v>2.8421591833402541E-2</v>
      </c>
      <c r="P857" s="13">
        <v>4.8354801647664189E-2</v>
      </c>
      <c r="Q857" s="13" t="s">
        <v>770</v>
      </c>
      <c r="R857" s="13">
        <v>3.4499855532157397E-2</v>
      </c>
      <c r="S857" s="13">
        <v>9.7979589711327114E-2</v>
      </c>
      <c r="T857" s="13" t="s">
        <v>770</v>
      </c>
      <c r="U857" s="13">
        <v>3.7318939510570547E-2</v>
      </c>
      <c r="V857" s="13">
        <v>0.15649215928719032</v>
      </c>
      <c r="W857" s="13">
        <v>3.5602554320598979E-2</v>
      </c>
      <c r="X857" s="13">
        <v>2.007700271811234E-2</v>
      </c>
      <c r="Y857" s="13">
        <v>1.5628497980119355E-2</v>
      </c>
      <c r="Z857" s="15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3" t="s">
        <v>274</v>
      </c>
      <c r="C858" s="28"/>
      <c r="D858" s="13">
        <v>-1.1246098545046546E-2</v>
      </c>
      <c r="E858" s="13">
        <v>2.2848863574089773E-2</v>
      </c>
      <c r="F858" s="13">
        <v>-8.650543935672983E-2</v>
      </c>
      <c r="G858" s="13">
        <v>-0.15103544323350548</v>
      </c>
      <c r="H858" s="13" t="s">
        <v>770</v>
      </c>
      <c r="I858" s="13">
        <v>2.3918863026080039E-3</v>
      </c>
      <c r="J858" s="13">
        <v>-4.5341060664182753E-2</v>
      </c>
      <c r="K858" s="13">
        <v>0.10808626887193085</v>
      </c>
      <c r="L858" s="13">
        <v>4.3305840845571764E-2</v>
      </c>
      <c r="M858" s="13">
        <v>-1.4655594756960211E-2</v>
      </c>
      <c r="N858" s="13">
        <v>5.6943825693226202E-2</v>
      </c>
      <c r="O858" s="13">
        <v>-9.5283576189489794E-2</v>
      </c>
      <c r="P858" s="13">
        <v>-7.8366023331327694E-3</v>
      </c>
      <c r="Q858" s="13" t="s">
        <v>770</v>
      </c>
      <c r="R858" s="13">
        <v>4.0919193497231943E-2</v>
      </c>
      <c r="S858" s="13">
        <v>-0.14762594702159171</v>
      </c>
      <c r="T858" s="13" t="s">
        <v>770</v>
      </c>
      <c r="U858" s="13">
        <v>5.8013825145217801E-3</v>
      </c>
      <c r="V858" s="13">
        <v>-0.28400579549813709</v>
      </c>
      <c r="W858" s="13">
        <v>-3.8522068240355645E-2</v>
      </c>
      <c r="X858" s="13">
        <v>8.2174097661387169E-2</v>
      </c>
      <c r="Y858" s="13">
        <v>-1.4655594756960211E-2</v>
      </c>
      <c r="Z858" s="15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45" t="s">
        <v>275</v>
      </c>
      <c r="C859" s="46"/>
      <c r="D859" s="44">
        <v>0</v>
      </c>
      <c r="E859" s="44" t="s">
        <v>276</v>
      </c>
      <c r="F859" s="44">
        <v>1.49</v>
      </c>
      <c r="G859" s="44">
        <v>2.76</v>
      </c>
      <c r="H859" s="44">
        <v>9.44</v>
      </c>
      <c r="I859" s="44">
        <v>0.27</v>
      </c>
      <c r="J859" s="44">
        <v>0.67</v>
      </c>
      <c r="K859" s="44">
        <v>2.36</v>
      </c>
      <c r="L859" s="44">
        <v>1.08</v>
      </c>
      <c r="M859" s="44">
        <v>7.0000000000000007E-2</v>
      </c>
      <c r="N859" s="44" t="s">
        <v>276</v>
      </c>
      <c r="O859" s="44">
        <v>1.66</v>
      </c>
      <c r="P859" s="44">
        <v>7.0000000000000007E-2</v>
      </c>
      <c r="Q859" s="44">
        <v>0.67</v>
      </c>
      <c r="R859" s="44">
        <v>1.03</v>
      </c>
      <c r="S859" s="44" t="s">
        <v>276</v>
      </c>
      <c r="T859" s="44" t="s">
        <v>276</v>
      </c>
      <c r="U859" s="44">
        <v>0.34</v>
      </c>
      <c r="V859" s="44" t="s">
        <v>276</v>
      </c>
      <c r="W859" s="44">
        <v>0.54</v>
      </c>
      <c r="X859" s="44">
        <v>1.85</v>
      </c>
      <c r="Y859" s="44">
        <v>7.0000000000000007E-2</v>
      </c>
      <c r="Z859" s="15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B860" s="30" t="s">
        <v>348</v>
      </c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BM860" s="55"/>
    </row>
    <row r="861" spans="1:65">
      <c r="BM861" s="55"/>
    </row>
    <row r="862" spans="1:65" ht="15">
      <c r="B862" s="8" t="s">
        <v>678</v>
      </c>
      <c r="BM862" s="27" t="s">
        <v>278</v>
      </c>
    </row>
    <row r="863" spans="1:65" ht="15">
      <c r="A863" s="24" t="s">
        <v>12</v>
      </c>
      <c r="B863" s="18" t="s">
        <v>114</v>
      </c>
      <c r="C863" s="15" t="s">
        <v>115</v>
      </c>
      <c r="D863" s="16" t="s">
        <v>240</v>
      </c>
      <c r="E863" s="17" t="s">
        <v>240</v>
      </c>
      <c r="F863" s="17" t="s">
        <v>240</v>
      </c>
      <c r="G863" s="17" t="s">
        <v>240</v>
      </c>
      <c r="H863" s="15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 t="s">
        <v>241</v>
      </c>
      <c r="C864" s="9" t="s">
        <v>241</v>
      </c>
      <c r="D864" s="151" t="s">
        <v>243</v>
      </c>
      <c r="E864" s="152" t="s">
        <v>257</v>
      </c>
      <c r="F864" s="152" t="s">
        <v>260</v>
      </c>
      <c r="G864" s="152" t="s">
        <v>281</v>
      </c>
      <c r="H864" s="15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 t="s">
        <v>3</v>
      </c>
    </row>
    <row r="865" spans="1:65">
      <c r="A865" s="29"/>
      <c r="B865" s="19"/>
      <c r="C865" s="9"/>
      <c r="D865" s="10" t="s">
        <v>282</v>
      </c>
      <c r="E865" s="11" t="s">
        <v>282</v>
      </c>
      <c r="F865" s="11" t="s">
        <v>282</v>
      </c>
      <c r="G865" s="11" t="s">
        <v>285</v>
      </c>
      <c r="H865" s="15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2</v>
      </c>
    </row>
    <row r="866" spans="1:65">
      <c r="A866" s="29"/>
      <c r="B866" s="19"/>
      <c r="C866" s="9"/>
      <c r="D866" s="25" t="s">
        <v>331</v>
      </c>
      <c r="E866" s="25" t="s">
        <v>334</v>
      </c>
      <c r="F866" s="25" t="s">
        <v>332</v>
      </c>
      <c r="G866" s="25" t="s">
        <v>332</v>
      </c>
      <c r="H866" s="15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2</v>
      </c>
    </row>
    <row r="867" spans="1:65">
      <c r="A867" s="29"/>
      <c r="B867" s="18">
        <v>1</v>
      </c>
      <c r="C867" s="14">
        <v>1</v>
      </c>
      <c r="D867" s="21">
        <v>3.222</v>
      </c>
      <c r="E867" s="21">
        <v>3.172376504511198</v>
      </c>
      <c r="F867" s="146">
        <v>5.5918799999999997</v>
      </c>
      <c r="G867" s="21">
        <v>3.5</v>
      </c>
      <c r="H867" s="15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</v>
      </c>
    </row>
    <row r="868" spans="1:65">
      <c r="A868" s="29"/>
      <c r="B868" s="19">
        <v>1</v>
      </c>
      <c r="C868" s="9">
        <v>2</v>
      </c>
      <c r="D868" s="11">
        <v>3.258</v>
      </c>
      <c r="E868" s="11">
        <v>3.4237833724434239</v>
      </c>
      <c r="F868" s="148">
        <v>5.8825000000000003</v>
      </c>
      <c r="G868" s="11">
        <v>3.8</v>
      </c>
      <c r="H868" s="15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12</v>
      </c>
    </row>
    <row r="869" spans="1:65">
      <c r="A869" s="29"/>
      <c r="B869" s="19">
        <v>1</v>
      </c>
      <c r="C869" s="9">
        <v>3</v>
      </c>
      <c r="D869" s="11">
        <v>3.2330000000000001</v>
      </c>
      <c r="E869" s="11">
        <v>3.2660459987021366</v>
      </c>
      <c r="F869" s="148">
        <v>5.6296799999999996</v>
      </c>
      <c r="G869" s="11">
        <v>3.7</v>
      </c>
      <c r="H869" s="15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16</v>
      </c>
    </row>
    <row r="870" spans="1:65">
      <c r="A870" s="29"/>
      <c r="B870" s="19">
        <v>1</v>
      </c>
      <c r="C870" s="9">
        <v>4</v>
      </c>
      <c r="D870" s="11">
        <v>3.2189999999999999</v>
      </c>
      <c r="E870" s="11">
        <v>3.2957439237506869</v>
      </c>
      <c r="F870" s="148">
        <v>5.3730599999999997</v>
      </c>
      <c r="G870" s="11">
        <v>3.4</v>
      </c>
      <c r="H870" s="15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3.3743727771721201</v>
      </c>
    </row>
    <row r="871" spans="1:65">
      <c r="A871" s="29"/>
      <c r="B871" s="19">
        <v>1</v>
      </c>
      <c r="C871" s="9">
        <v>5</v>
      </c>
      <c r="D871" s="11">
        <v>3.23</v>
      </c>
      <c r="E871" s="11">
        <v>3.3699910532048527</v>
      </c>
      <c r="F871" s="148">
        <v>5.4755400000000005</v>
      </c>
      <c r="G871" s="11">
        <v>3.4</v>
      </c>
      <c r="H871" s="15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40</v>
      </c>
    </row>
    <row r="872" spans="1:65">
      <c r="A872" s="29"/>
      <c r="B872" s="19">
        <v>1</v>
      </c>
      <c r="C872" s="9">
        <v>6</v>
      </c>
      <c r="D872" s="11">
        <v>3.1909999999999998</v>
      </c>
      <c r="E872" s="11">
        <v>3.4577691364858802</v>
      </c>
      <c r="F872" s="148">
        <v>5.0966999999999993</v>
      </c>
      <c r="G872" s="11">
        <v>3.6</v>
      </c>
      <c r="H872" s="15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20" t="s">
        <v>271</v>
      </c>
      <c r="C873" s="12"/>
      <c r="D873" s="22">
        <v>3.2254999999999998</v>
      </c>
      <c r="E873" s="22">
        <v>3.330951664849696</v>
      </c>
      <c r="F873" s="22">
        <v>5.5082266666666664</v>
      </c>
      <c r="G873" s="22">
        <v>3.5666666666666669</v>
      </c>
      <c r="H873" s="15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272</v>
      </c>
      <c r="C874" s="28"/>
      <c r="D874" s="11">
        <v>3.226</v>
      </c>
      <c r="E874" s="11">
        <v>3.3328674884777696</v>
      </c>
      <c r="F874" s="11">
        <v>5.5337100000000001</v>
      </c>
      <c r="G874" s="11">
        <v>3.55</v>
      </c>
      <c r="H874" s="15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3" t="s">
        <v>273</v>
      </c>
      <c r="C875" s="28"/>
      <c r="D875" s="23">
        <v>2.1805962487356594E-2</v>
      </c>
      <c r="E875" s="23">
        <v>0.10660476809021271</v>
      </c>
      <c r="F875" s="23">
        <v>0.2647723413551098</v>
      </c>
      <c r="G875" s="23">
        <v>0.16329931618554522</v>
      </c>
      <c r="H875" s="15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3" t="s">
        <v>87</v>
      </c>
      <c r="C876" s="28"/>
      <c r="D876" s="13">
        <v>6.7604906176892254E-3</v>
      </c>
      <c r="E876" s="13">
        <v>3.2004297515083602E-2</v>
      </c>
      <c r="F876" s="13">
        <v>4.8068526837755976E-2</v>
      </c>
      <c r="G876" s="13">
        <v>4.578485500529305E-2</v>
      </c>
      <c r="H876" s="15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3" t="s">
        <v>274</v>
      </c>
      <c r="C877" s="28"/>
      <c r="D877" s="13">
        <v>-4.41186516733586E-2</v>
      </c>
      <c r="E877" s="13">
        <v>-1.2867906182793765E-2</v>
      </c>
      <c r="F877" s="13">
        <v>0.63237052643686109</v>
      </c>
      <c r="G877" s="13">
        <v>5.6986557856153031E-2</v>
      </c>
      <c r="H877" s="15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29"/>
      <c r="B878" s="45" t="s">
        <v>275</v>
      </c>
      <c r="C878" s="46"/>
      <c r="D878" s="44">
        <v>0.88</v>
      </c>
      <c r="E878" s="44">
        <v>0.47</v>
      </c>
      <c r="F878" s="44">
        <v>8.14</v>
      </c>
      <c r="G878" s="44">
        <v>0.47</v>
      </c>
      <c r="H878" s="15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B879" s="30"/>
      <c r="C879" s="20"/>
      <c r="D879" s="20"/>
      <c r="E879" s="20"/>
      <c r="F879" s="20"/>
      <c r="G879" s="20"/>
      <c r="BM879" s="55"/>
    </row>
    <row r="880" spans="1:65" ht="15">
      <c r="B880" s="8" t="s">
        <v>679</v>
      </c>
      <c r="BM880" s="27" t="s">
        <v>67</v>
      </c>
    </row>
    <row r="881" spans="1:65" ht="15">
      <c r="A881" s="24" t="s">
        <v>15</v>
      </c>
      <c r="B881" s="18" t="s">
        <v>114</v>
      </c>
      <c r="C881" s="15" t="s">
        <v>115</v>
      </c>
      <c r="D881" s="16" t="s">
        <v>240</v>
      </c>
      <c r="E881" s="17" t="s">
        <v>240</v>
      </c>
      <c r="F881" s="17" t="s">
        <v>240</v>
      </c>
      <c r="G881" s="17" t="s">
        <v>240</v>
      </c>
      <c r="H881" s="17" t="s">
        <v>240</v>
      </c>
      <c r="I881" s="17" t="s">
        <v>240</v>
      </c>
      <c r="J881" s="17" t="s">
        <v>240</v>
      </c>
      <c r="K881" s="17" t="s">
        <v>240</v>
      </c>
      <c r="L881" s="17" t="s">
        <v>240</v>
      </c>
      <c r="M881" s="17" t="s">
        <v>240</v>
      </c>
      <c r="N881" s="17" t="s">
        <v>240</v>
      </c>
      <c r="O881" s="17" t="s">
        <v>240</v>
      </c>
      <c r="P881" s="17" t="s">
        <v>240</v>
      </c>
      <c r="Q881" s="17" t="s">
        <v>240</v>
      </c>
      <c r="R881" s="17" t="s">
        <v>240</v>
      </c>
      <c r="S881" s="17" t="s">
        <v>240</v>
      </c>
      <c r="T881" s="17" t="s">
        <v>240</v>
      </c>
      <c r="U881" s="17" t="s">
        <v>240</v>
      </c>
      <c r="V881" s="17" t="s">
        <v>240</v>
      </c>
      <c r="W881" s="17" t="s">
        <v>240</v>
      </c>
      <c r="X881" s="15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 t="s">
        <v>241</v>
      </c>
      <c r="C882" s="9" t="s">
        <v>241</v>
      </c>
      <c r="D882" s="151" t="s">
        <v>243</v>
      </c>
      <c r="E882" s="152" t="s">
        <v>244</v>
      </c>
      <c r="F882" s="152" t="s">
        <v>245</v>
      </c>
      <c r="G882" s="152" t="s">
        <v>248</v>
      </c>
      <c r="H882" s="152" t="s">
        <v>249</v>
      </c>
      <c r="I882" s="152" t="s">
        <v>250</v>
      </c>
      <c r="J882" s="152" t="s">
        <v>251</v>
      </c>
      <c r="K882" s="152" t="s">
        <v>252</v>
      </c>
      <c r="L882" s="152" t="s">
        <v>253</v>
      </c>
      <c r="M882" s="152" t="s">
        <v>254</v>
      </c>
      <c r="N882" s="152" t="s">
        <v>256</v>
      </c>
      <c r="O882" s="152" t="s">
        <v>257</v>
      </c>
      <c r="P882" s="152" t="s">
        <v>258</v>
      </c>
      <c r="Q882" s="152" t="s">
        <v>259</v>
      </c>
      <c r="R882" s="152" t="s">
        <v>261</v>
      </c>
      <c r="S882" s="152" t="s">
        <v>279</v>
      </c>
      <c r="T882" s="152" t="s">
        <v>308</v>
      </c>
      <c r="U882" s="152" t="s">
        <v>280</v>
      </c>
      <c r="V882" s="152" t="s">
        <v>263</v>
      </c>
      <c r="W882" s="152" t="s">
        <v>281</v>
      </c>
      <c r="X882" s="15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 t="s">
        <v>3</v>
      </c>
    </row>
    <row r="883" spans="1:65">
      <c r="A883" s="29"/>
      <c r="B883" s="19"/>
      <c r="C883" s="9"/>
      <c r="D883" s="10" t="s">
        <v>282</v>
      </c>
      <c r="E883" s="11" t="s">
        <v>285</v>
      </c>
      <c r="F883" s="11" t="s">
        <v>285</v>
      </c>
      <c r="G883" s="11" t="s">
        <v>284</v>
      </c>
      <c r="H883" s="11" t="s">
        <v>282</v>
      </c>
      <c r="I883" s="11" t="s">
        <v>282</v>
      </c>
      <c r="J883" s="11" t="s">
        <v>282</v>
      </c>
      <c r="K883" s="11" t="s">
        <v>282</v>
      </c>
      <c r="L883" s="11" t="s">
        <v>282</v>
      </c>
      <c r="M883" s="11" t="s">
        <v>282</v>
      </c>
      <c r="N883" s="11" t="s">
        <v>285</v>
      </c>
      <c r="O883" s="11" t="s">
        <v>282</v>
      </c>
      <c r="P883" s="11" t="s">
        <v>284</v>
      </c>
      <c r="Q883" s="11" t="s">
        <v>285</v>
      </c>
      <c r="R883" s="11" t="s">
        <v>285</v>
      </c>
      <c r="S883" s="11" t="s">
        <v>285</v>
      </c>
      <c r="T883" s="11" t="s">
        <v>282</v>
      </c>
      <c r="U883" s="11" t="s">
        <v>282</v>
      </c>
      <c r="V883" s="11" t="s">
        <v>285</v>
      </c>
      <c r="W883" s="11" t="s">
        <v>285</v>
      </c>
      <c r="X883" s="15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2</v>
      </c>
    </row>
    <row r="884" spans="1:65">
      <c r="A884" s="29"/>
      <c r="B884" s="19"/>
      <c r="C884" s="9"/>
      <c r="D884" s="25" t="s">
        <v>331</v>
      </c>
      <c r="E884" s="25" t="s">
        <v>331</v>
      </c>
      <c r="F884" s="25" t="s">
        <v>331</v>
      </c>
      <c r="G884" s="25" t="s">
        <v>333</v>
      </c>
      <c r="H884" s="25" t="s">
        <v>332</v>
      </c>
      <c r="I884" s="25" t="s">
        <v>332</v>
      </c>
      <c r="J884" s="25" t="s">
        <v>332</v>
      </c>
      <c r="K884" s="25" t="s">
        <v>332</v>
      </c>
      <c r="L884" s="25" t="s">
        <v>332</v>
      </c>
      <c r="M884" s="25" t="s">
        <v>333</v>
      </c>
      <c r="N884" s="25" t="s">
        <v>333</v>
      </c>
      <c r="O884" s="25" t="s">
        <v>334</v>
      </c>
      <c r="P884" s="25" t="s">
        <v>333</v>
      </c>
      <c r="Q884" s="25" t="s">
        <v>334</v>
      </c>
      <c r="R884" s="25" t="s">
        <v>334</v>
      </c>
      <c r="S884" s="25" t="s">
        <v>335</v>
      </c>
      <c r="T884" s="25" t="s">
        <v>333</v>
      </c>
      <c r="U884" s="25" t="s">
        <v>332</v>
      </c>
      <c r="V884" s="25" t="s">
        <v>333</v>
      </c>
      <c r="W884" s="25" t="s">
        <v>332</v>
      </c>
      <c r="X884" s="15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3</v>
      </c>
    </row>
    <row r="885" spans="1:65">
      <c r="A885" s="29"/>
      <c r="B885" s="18">
        <v>1</v>
      </c>
      <c r="C885" s="14">
        <v>1</v>
      </c>
      <c r="D885" s="21">
        <v>3.17</v>
      </c>
      <c r="E885" s="21">
        <v>3.1</v>
      </c>
      <c r="F885" s="21">
        <v>2.9388654508679095</v>
      </c>
      <c r="G885" s="146" t="s">
        <v>107</v>
      </c>
      <c r="H885" s="21">
        <v>2.9</v>
      </c>
      <c r="I885" s="21">
        <v>2.9</v>
      </c>
      <c r="J885" s="146">
        <v>3.2</v>
      </c>
      <c r="K885" s="21">
        <v>3.1</v>
      </c>
      <c r="L885" s="21">
        <v>2.8</v>
      </c>
      <c r="M885" s="21">
        <v>3</v>
      </c>
      <c r="N885" s="21">
        <v>3</v>
      </c>
      <c r="O885" s="21">
        <v>2.8469221604365704</v>
      </c>
      <c r="P885" s="146" t="s">
        <v>96</v>
      </c>
      <c r="Q885" s="21">
        <v>2.9</v>
      </c>
      <c r="R885" s="146" t="s">
        <v>323</v>
      </c>
      <c r="S885" s="21">
        <v>2.9</v>
      </c>
      <c r="T885" s="21">
        <v>2.9</v>
      </c>
      <c r="U885" s="146">
        <v>1.9</v>
      </c>
      <c r="V885" s="21">
        <v>3</v>
      </c>
      <c r="W885" s="21">
        <v>2.8</v>
      </c>
      <c r="X885" s="15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</v>
      </c>
    </row>
    <row r="886" spans="1:65">
      <c r="A886" s="29"/>
      <c r="B886" s="19">
        <v>1</v>
      </c>
      <c r="C886" s="9">
        <v>2</v>
      </c>
      <c r="D886" s="11">
        <v>3.14</v>
      </c>
      <c r="E886" s="11">
        <v>3.2</v>
      </c>
      <c r="F886" s="11">
        <v>2.7569152827732055</v>
      </c>
      <c r="G886" s="148" t="s">
        <v>107</v>
      </c>
      <c r="H886" s="11">
        <v>2.9</v>
      </c>
      <c r="I886" s="11">
        <v>2.9</v>
      </c>
      <c r="J886" s="148">
        <v>3.1</v>
      </c>
      <c r="K886" s="11">
        <v>3.1</v>
      </c>
      <c r="L886" s="11">
        <v>3</v>
      </c>
      <c r="M886" s="11">
        <v>3</v>
      </c>
      <c r="N886" s="11">
        <v>3</v>
      </c>
      <c r="O886" s="11">
        <v>2.8132337858004153</v>
      </c>
      <c r="P886" s="148" t="s">
        <v>96</v>
      </c>
      <c r="Q886" s="11">
        <v>2.9</v>
      </c>
      <c r="R886" s="148" t="s">
        <v>323</v>
      </c>
      <c r="S886" s="11">
        <v>2.9</v>
      </c>
      <c r="T886" s="11">
        <v>3</v>
      </c>
      <c r="U886" s="148">
        <v>1.6</v>
      </c>
      <c r="V886" s="11">
        <v>3.1</v>
      </c>
      <c r="W886" s="11">
        <v>2.8</v>
      </c>
      <c r="X886" s="15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13</v>
      </c>
    </row>
    <row r="887" spans="1:65">
      <c r="A887" s="29"/>
      <c r="B887" s="19">
        <v>1</v>
      </c>
      <c r="C887" s="9">
        <v>3</v>
      </c>
      <c r="D887" s="11">
        <v>3.1</v>
      </c>
      <c r="E887" s="11">
        <v>3.1</v>
      </c>
      <c r="F887" s="11">
        <v>2.9587358841302938</v>
      </c>
      <c r="G887" s="148" t="s">
        <v>107</v>
      </c>
      <c r="H887" s="11">
        <v>2.8</v>
      </c>
      <c r="I887" s="11">
        <v>2.9</v>
      </c>
      <c r="J887" s="148">
        <v>3.2</v>
      </c>
      <c r="K887" s="11">
        <v>3.1</v>
      </c>
      <c r="L887" s="11">
        <v>2.9</v>
      </c>
      <c r="M887" s="11">
        <v>3</v>
      </c>
      <c r="N887" s="11">
        <v>3</v>
      </c>
      <c r="O887" s="11">
        <v>2.9176726540634941</v>
      </c>
      <c r="P887" s="148" t="s">
        <v>96</v>
      </c>
      <c r="Q887" s="11">
        <v>3</v>
      </c>
      <c r="R887" s="148" t="s">
        <v>323</v>
      </c>
      <c r="S887" s="11">
        <v>3</v>
      </c>
      <c r="T887" s="11">
        <v>3</v>
      </c>
      <c r="U887" s="148">
        <v>1.8</v>
      </c>
      <c r="V887" s="11">
        <v>3</v>
      </c>
      <c r="W887" s="11">
        <v>2.9</v>
      </c>
      <c r="X887" s="15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16</v>
      </c>
    </row>
    <row r="888" spans="1:65">
      <c r="A888" s="29"/>
      <c r="B888" s="19">
        <v>1</v>
      </c>
      <c r="C888" s="9">
        <v>4</v>
      </c>
      <c r="D888" s="11">
        <v>3.03</v>
      </c>
      <c r="E888" s="11">
        <v>3.2</v>
      </c>
      <c r="F888" s="11">
        <v>2.8189940553395938</v>
      </c>
      <c r="G888" s="148" t="s">
        <v>107</v>
      </c>
      <c r="H888" s="11">
        <v>3</v>
      </c>
      <c r="I888" s="11">
        <v>2.9</v>
      </c>
      <c r="J888" s="148">
        <v>3.3</v>
      </c>
      <c r="K888" s="11">
        <v>3</v>
      </c>
      <c r="L888" s="11">
        <v>2.9</v>
      </c>
      <c r="M888" s="11">
        <v>2.9</v>
      </c>
      <c r="N888" s="11">
        <v>2.8</v>
      </c>
      <c r="O888" s="11">
        <v>2.8910458074975054</v>
      </c>
      <c r="P888" s="148" t="s">
        <v>96</v>
      </c>
      <c r="Q888" s="11">
        <v>3.1</v>
      </c>
      <c r="R888" s="148" t="s">
        <v>323</v>
      </c>
      <c r="S888" s="11">
        <v>2.9</v>
      </c>
      <c r="T888" s="11">
        <v>2.8</v>
      </c>
      <c r="U888" s="148">
        <v>1.8</v>
      </c>
      <c r="V888" s="11">
        <v>3</v>
      </c>
      <c r="W888" s="11">
        <v>2.85</v>
      </c>
      <c r="X888" s="15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2.9486988348585279</v>
      </c>
    </row>
    <row r="889" spans="1:65">
      <c r="A889" s="29"/>
      <c r="B889" s="19">
        <v>1</v>
      </c>
      <c r="C889" s="9">
        <v>5</v>
      </c>
      <c r="D889" s="11">
        <v>3.11</v>
      </c>
      <c r="E889" s="11">
        <v>3.1</v>
      </c>
      <c r="F889" s="11">
        <v>2.8734086967157499</v>
      </c>
      <c r="G889" s="148" t="s">
        <v>107</v>
      </c>
      <c r="H889" s="11">
        <v>2.8</v>
      </c>
      <c r="I889" s="11">
        <v>2.9</v>
      </c>
      <c r="J889" s="148">
        <v>3.2</v>
      </c>
      <c r="K889" s="11">
        <v>3</v>
      </c>
      <c r="L889" s="11">
        <v>2.9</v>
      </c>
      <c r="M889" s="11">
        <v>2.9</v>
      </c>
      <c r="N889" s="11">
        <v>2.9</v>
      </c>
      <c r="O889" s="11">
        <v>2.9152849333638926</v>
      </c>
      <c r="P889" s="148" t="s">
        <v>96</v>
      </c>
      <c r="Q889" s="11">
        <v>3</v>
      </c>
      <c r="R889" s="148" t="s">
        <v>323</v>
      </c>
      <c r="S889" s="11">
        <v>2.9</v>
      </c>
      <c r="T889" s="11">
        <v>3</v>
      </c>
      <c r="U889" s="148">
        <v>1.8</v>
      </c>
      <c r="V889" s="11">
        <v>3</v>
      </c>
      <c r="W889" s="11">
        <v>2.92</v>
      </c>
      <c r="X889" s="15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108</v>
      </c>
    </row>
    <row r="890" spans="1:65">
      <c r="A890" s="29"/>
      <c r="B890" s="19">
        <v>1</v>
      </c>
      <c r="C890" s="9">
        <v>6</v>
      </c>
      <c r="D890" s="11">
        <v>3.08</v>
      </c>
      <c r="E890" s="11">
        <v>3.2</v>
      </c>
      <c r="F890" s="11">
        <v>2.8096035070499994</v>
      </c>
      <c r="G890" s="148" t="s">
        <v>107</v>
      </c>
      <c r="H890" s="11">
        <v>2.8</v>
      </c>
      <c r="I890" s="11">
        <v>2.9</v>
      </c>
      <c r="J890" s="148">
        <v>3.1</v>
      </c>
      <c r="K890" s="11">
        <v>2.9</v>
      </c>
      <c r="L890" s="11">
        <v>2.7</v>
      </c>
      <c r="M890" s="11">
        <v>2.9</v>
      </c>
      <c r="N890" s="11">
        <v>2.9</v>
      </c>
      <c r="O890" s="11">
        <v>2.9322129192289146</v>
      </c>
      <c r="P890" s="148" t="s">
        <v>96</v>
      </c>
      <c r="Q890" s="11">
        <v>2.9</v>
      </c>
      <c r="R890" s="148" t="s">
        <v>323</v>
      </c>
      <c r="S890" s="11">
        <v>2.9</v>
      </c>
      <c r="T890" s="11">
        <v>3</v>
      </c>
      <c r="U890" s="148">
        <v>1.7</v>
      </c>
      <c r="V890" s="11">
        <v>2.9</v>
      </c>
      <c r="W890" s="11">
        <v>2.81</v>
      </c>
      <c r="X890" s="15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20" t="s">
        <v>271</v>
      </c>
      <c r="C891" s="12"/>
      <c r="D891" s="22">
        <v>3.105</v>
      </c>
      <c r="E891" s="22">
        <v>3.1500000000000004</v>
      </c>
      <c r="F891" s="22">
        <v>2.8594204794794584</v>
      </c>
      <c r="G891" s="22" t="s">
        <v>770</v>
      </c>
      <c r="H891" s="22">
        <v>2.8666666666666667</v>
      </c>
      <c r="I891" s="22">
        <v>2.9</v>
      </c>
      <c r="J891" s="22">
        <v>3.1833333333333336</v>
      </c>
      <c r="K891" s="22">
        <v>3.0333333333333332</v>
      </c>
      <c r="L891" s="22">
        <v>2.8666666666666667</v>
      </c>
      <c r="M891" s="22">
        <v>2.9499999999999997</v>
      </c>
      <c r="N891" s="22">
        <v>2.9333333333333336</v>
      </c>
      <c r="O891" s="22">
        <v>2.8860620433984656</v>
      </c>
      <c r="P891" s="22" t="s">
        <v>770</v>
      </c>
      <c r="Q891" s="22">
        <v>2.9666666666666668</v>
      </c>
      <c r="R891" s="22" t="s">
        <v>770</v>
      </c>
      <c r="S891" s="22">
        <v>2.9166666666666665</v>
      </c>
      <c r="T891" s="22">
        <v>2.9499999999999997</v>
      </c>
      <c r="U891" s="22">
        <v>1.7666666666666666</v>
      </c>
      <c r="V891" s="22">
        <v>3</v>
      </c>
      <c r="W891" s="22">
        <v>2.8466666666666662</v>
      </c>
      <c r="X891" s="15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272</v>
      </c>
      <c r="C892" s="28"/>
      <c r="D892" s="11">
        <v>3.105</v>
      </c>
      <c r="E892" s="11">
        <v>3.1500000000000004</v>
      </c>
      <c r="F892" s="11">
        <v>2.8462013760276719</v>
      </c>
      <c r="G892" s="11" t="s">
        <v>770</v>
      </c>
      <c r="H892" s="11">
        <v>2.8499999999999996</v>
      </c>
      <c r="I892" s="11">
        <v>2.9</v>
      </c>
      <c r="J892" s="11">
        <v>3.2</v>
      </c>
      <c r="K892" s="11">
        <v>3.05</v>
      </c>
      <c r="L892" s="11">
        <v>2.9</v>
      </c>
      <c r="M892" s="11">
        <v>2.95</v>
      </c>
      <c r="N892" s="11">
        <v>2.95</v>
      </c>
      <c r="O892" s="11">
        <v>2.903165370430699</v>
      </c>
      <c r="P892" s="11" t="s">
        <v>770</v>
      </c>
      <c r="Q892" s="11">
        <v>2.95</v>
      </c>
      <c r="R892" s="11" t="s">
        <v>770</v>
      </c>
      <c r="S892" s="11">
        <v>2.9</v>
      </c>
      <c r="T892" s="11">
        <v>3</v>
      </c>
      <c r="U892" s="11">
        <v>1.8</v>
      </c>
      <c r="V892" s="11">
        <v>3</v>
      </c>
      <c r="W892" s="11">
        <v>2.83</v>
      </c>
      <c r="X892" s="15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3" t="s">
        <v>273</v>
      </c>
      <c r="C893" s="28"/>
      <c r="D893" s="23">
        <v>4.8476798574163336E-2</v>
      </c>
      <c r="E893" s="23">
        <v>5.4772255750516662E-2</v>
      </c>
      <c r="F893" s="23">
        <v>7.8732541129931749E-2</v>
      </c>
      <c r="G893" s="23" t="s">
        <v>770</v>
      </c>
      <c r="H893" s="23">
        <v>8.1649658092772678E-2</v>
      </c>
      <c r="I893" s="23">
        <v>0</v>
      </c>
      <c r="J893" s="23">
        <v>7.5277265270908028E-2</v>
      </c>
      <c r="K893" s="23">
        <v>8.1649658092772678E-2</v>
      </c>
      <c r="L893" s="23">
        <v>0.10327955589886441</v>
      </c>
      <c r="M893" s="23">
        <v>5.4772255750516655E-2</v>
      </c>
      <c r="N893" s="23">
        <v>8.1649658092772678E-2</v>
      </c>
      <c r="O893" s="23">
        <v>4.6570022100271093E-2</v>
      </c>
      <c r="P893" s="23" t="s">
        <v>770</v>
      </c>
      <c r="Q893" s="23">
        <v>8.1649658092772678E-2</v>
      </c>
      <c r="R893" s="23" t="s">
        <v>770</v>
      </c>
      <c r="S893" s="23">
        <v>4.0824829046386339E-2</v>
      </c>
      <c r="T893" s="23">
        <v>8.3666002653407623E-2</v>
      </c>
      <c r="U893" s="23">
        <v>0.10327955589886442</v>
      </c>
      <c r="V893" s="23">
        <v>6.3245553203367638E-2</v>
      </c>
      <c r="W893" s="23">
        <v>5.2788887719544431E-2</v>
      </c>
      <c r="X893" s="207"/>
      <c r="Y893" s="208"/>
      <c r="Z893" s="208"/>
      <c r="AA893" s="208"/>
      <c r="AB893" s="208"/>
      <c r="AC893" s="208"/>
      <c r="AD893" s="208"/>
      <c r="AE893" s="208"/>
      <c r="AF893" s="208"/>
      <c r="AG893" s="208"/>
      <c r="AH893" s="208"/>
      <c r="AI893" s="208"/>
      <c r="AJ893" s="208"/>
      <c r="AK893" s="208"/>
      <c r="AL893" s="208"/>
      <c r="AM893" s="208"/>
      <c r="AN893" s="208"/>
      <c r="AO893" s="208"/>
      <c r="AP893" s="208"/>
      <c r="AQ893" s="208"/>
      <c r="AR893" s="208"/>
      <c r="AS893" s="208"/>
      <c r="AT893" s="208"/>
      <c r="AU893" s="208"/>
      <c r="AV893" s="208"/>
      <c r="AW893" s="208"/>
      <c r="AX893" s="208"/>
      <c r="AY893" s="208"/>
      <c r="AZ893" s="208"/>
      <c r="BA893" s="208"/>
      <c r="BB893" s="208"/>
      <c r="BC893" s="208"/>
      <c r="BD893" s="208"/>
      <c r="BE893" s="208"/>
      <c r="BF893" s="208"/>
      <c r="BG893" s="208"/>
      <c r="BH893" s="208"/>
      <c r="BI893" s="208"/>
      <c r="BJ893" s="208"/>
      <c r="BK893" s="208"/>
      <c r="BL893" s="208"/>
      <c r="BM893" s="56"/>
    </row>
    <row r="894" spans="1:65">
      <c r="A894" s="29"/>
      <c r="B894" s="3" t="s">
        <v>87</v>
      </c>
      <c r="C894" s="28"/>
      <c r="D894" s="13">
        <v>1.5612495515028449E-2</v>
      </c>
      <c r="E894" s="13">
        <v>1.7388017698576716E-2</v>
      </c>
      <c r="F894" s="13">
        <v>2.7534439826165255E-2</v>
      </c>
      <c r="G894" s="13" t="s">
        <v>770</v>
      </c>
      <c r="H894" s="13">
        <v>2.8482438869571865E-2</v>
      </c>
      <c r="I894" s="13">
        <v>0</v>
      </c>
      <c r="J894" s="13">
        <v>2.3647308462065347E-2</v>
      </c>
      <c r="K894" s="13">
        <v>2.6917469700914069E-2</v>
      </c>
      <c r="L894" s="13">
        <v>3.6027752057743397E-2</v>
      </c>
      <c r="M894" s="13">
        <v>1.8566866356107343E-2</v>
      </c>
      <c r="N894" s="13">
        <v>2.783511071344523E-2</v>
      </c>
      <c r="O894" s="13">
        <v>1.6136181897681186E-2</v>
      </c>
      <c r="P894" s="13" t="s">
        <v>770</v>
      </c>
      <c r="Q894" s="13">
        <v>2.7522356660485171E-2</v>
      </c>
      <c r="R894" s="13" t="s">
        <v>770</v>
      </c>
      <c r="S894" s="13">
        <v>1.3997084244475317E-2</v>
      </c>
      <c r="T894" s="13">
        <v>2.8361356831663603E-2</v>
      </c>
      <c r="U894" s="13">
        <v>5.8460125980489296E-2</v>
      </c>
      <c r="V894" s="13">
        <v>2.1081851067789214E-2</v>
      </c>
      <c r="W894" s="13">
        <v>1.8544105756280248E-2</v>
      </c>
      <c r="X894" s="15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3" t="s">
        <v>274</v>
      </c>
      <c r="C895" s="28"/>
      <c r="D895" s="13">
        <v>5.3006825686547687E-2</v>
      </c>
      <c r="E895" s="13">
        <v>6.8267794174758478E-2</v>
      </c>
      <c r="F895" s="13">
        <v>-3.0277203735983749E-2</v>
      </c>
      <c r="G895" s="13" t="s">
        <v>770</v>
      </c>
      <c r="H895" s="13">
        <v>-2.7819785195457913E-2</v>
      </c>
      <c r="I895" s="13">
        <v>-1.6515364093079521E-2</v>
      </c>
      <c r="J895" s="13">
        <v>7.9572215277136982E-2</v>
      </c>
      <c r="K895" s="13">
        <v>2.8702320316434049E-2</v>
      </c>
      <c r="L895" s="13">
        <v>-2.7819785195457913E-2</v>
      </c>
      <c r="M895" s="13">
        <v>4.4126756048790128E-4</v>
      </c>
      <c r="N895" s="13">
        <v>-5.2109429907010174E-3</v>
      </c>
      <c r="O895" s="13">
        <v>-2.1242180014992118E-2</v>
      </c>
      <c r="P895" s="13" t="s">
        <v>770</v>
      </c>
      <c r="Q895" s="13">
        <v>6.0934781116772641E-3</v>
      </c>
      <c r="R895" s="13" t="s">
        <v>770</v>
      </c>
      <c r="S895" s="13">
        <v>-1.086315354189038E-2</v>
      </c>
      <c r="T895" s="13">
        <v>4.4126756048790128E-4</v>
      </c>
      <c r="U895" s="13">
        <v>-0.40086568157394498</v>
      </c>
      <c r="V895" s="13">
        <v>1.7397899214055768E-2</v>
      </c>
      <c r="W895" s="13">
        <v>-3.4602437856885104E-2</v>
      </c>
      <c r="X895" s="15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45" t="s">
        <v>275</v>
      </c>
      <c r="C896" s="46"/>
      <c r="D896" s="44">
        <v>1.4</v>
      </c>
      <c r="E896" s="44">
        <v>1.79</v>
      </c>
      <c r="F896" s="44">
        <v>0.71</v>
      </c>
      <c r="G896" s="44">
        <v>3.79</v>
      </c>
      <c r="H896" s="44">
        <v>0.64</v>
      </c>
      <c r="I896" s="44">
        <v>0.36</v>
      </c>
      <c r="J896" s="44">
        <v>2.0699999999999998</v>
      </c>
      <c r="K896" s="44">
        <v>0.79</v>
      </c>
      <c r="L896" s="44">
        <v>0.64</v>
      </c>
      <c r="M896" s="44">
        <v>7.0000000000000007E-2</v>
      </c>
      <c r="N896" s="44">
        <v>7.0000000000000007E-2</v>
      </c>
      <c r="O896" s="44">
        <v>0.48</v>
      </c>
      <c r="P896" s="44">
        <v>17.649999999999999</v>
      </c>
      <c r="Q896" s="44">
        <v>0.21</v>
      </c>
      <c r="R896" s="44">
        <v>60.54</v>
      </c>
      <c r="S896" s="44">
        <v>0.21</v>
      </c>
      <c r="T896" s="44">
        <v>7.0000000000000007E-2</v>
      </c>
      <c r="U896" s="44">
        <v>10.08</v>
      </c>
      <c r="V896" s="44">
        <v>0.5</v>
      </c>
      <c r="W896" s="44">
        <v>0.81</v>
      </c>
      <c r="X896" s="15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B897" s="3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BM897" s="55"/>
    </row>
    <row r="898" spans="1:65" ht="15">
      <c r="B898" s="8" t="s">
        <v>680</v>
      </c>
      <c r="BM898" s="27" t="s">
        <v>67</v>
      </c>
    </row>
    <row r="899" spans="1:65" ht="15">
      <c r="A899" s="24" t="s">
        <v>18</v>
      </c>
      <c r="B899" s="18" t="s">
        <v>114</v>
      </c>
      <c r="C899" s="15" t="s">
        <v>115</v>
      </c>
      <c r="D899" s="16" t="s">
        <v>240</v>
      </c>
      <c r="E899" s="17" t="s">
        <v>240</v>
      </c>
      <c r="F899" s="17" t="s">
        <v>240</v>
      </c>
      <c r="G899" s="17" t="s">
        <v>240</v>
      </c>
      <c r="H899" s="17" t="s">
        <v>240</v>
      </c>
      <c r="I899" s="17" t="s">
        <v>240</v>
      </c>
      <c r="J899" s="17" t="s">
        <v>240</v>
      </c>
      <c r="K899" s="17" t="s">
        <v>240</v>
      </c>
      <c r="L899" s="17" t="s">
        <v>240</v>
      </c>
      <c r="M899" s="17" t="s">
        <v>240</v>
      </c>
      <c r="N899" s="17" t="s">
        <v>240</v>
      </c>
      <c r="O899" s="17" t="s">
        <v>240</v>
      </c>
      <c r="P899" s="17" t="s">
        <v>240</v>
      </c>
      <c r="Q899" s="17" t="s">
        <v>240</v>
      </c>
      <c r="R899" s="17" t="s">
        <v>240</v>
      </c>
      <c r="S899" s="17" t="s">
        <v>240</v>
      </c>
      <c r="T899" s="17" t="s">
        <v>240</v>
      </c>
      <c r="U899" s="17" t="s">
        <v>240</v>
      </c>
      <c r="V899" s="17" t="s">
        <v>240</v>
      </c>
      <c r="W899" s="17" t="s">
        <v>240</v>
      </c>
      <c r="X899" s="17" t="s">
        <v>240</v>
      </c>
      <c r="Y899" s="17" t="s">
        <v>240</v>
      </c>
      <c r="Z899" s="17" t="s">
        <v>240</v>
      </c>
      <c r="AA899" s="15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 t="s">
        <v>241</v>
      </c>
      <c r="C900" s="9" t="s">
        <v>241</v>
      </c>
      <c r="D900" s="151" t="s">
        <v>243</v>
      </c>
      <c r="E900" s="152" t="s">
        <v>244</v>
      </c>
      <c r="F900" s="152" t="s">
        <v>245</v>
      </c>
      <c r="G900" s="152" t="s">
        <v>246</v>
      </c>
      <c r="H900" s="152" t="s">
        <v>248</v>
      </c>
      <c r="I900" s="152" t="s">
        <v>249</v>
      </c>
      <c r="J900" s="152" t="s">
        <v>250</v>
      </c>
      <c r="K900" s="152" t="s">
        <v>251</v>
      </c>
      <c r="L900" s="152" t="s">
        <v>252</v>
      </c>
      <c r="M900" s="152" t="s">
        <v>253</v>
      </c>
      <c r="N900" s="152" t="s">
        <v>254</v>
      </c>
      <c r="O900" s="152" t="s">
        <v>255</v>
      </c>
      <c r="P900" s="152" t="s">
        <v>256</v>
      </c>
      <c r="Q900" s="152" t="s">
        <v>257</v>
      </c>
      <c r="R900" s="152" t="s">
        <v>258</v>
      </c>
      <c r="S900" s="152" t="s">
        <v>261</v>
      </c>
      <c r="T900" s="152" t="s">
        <v>279</v>
      </c>
      <c r="U900" s="152" t="s">
        <v>308</v>
      </c>
      <c r="V900" s="152" t="s">
        <v>280</v>
      </c>
      <c r="W900" s="152" t="s">
        <v>262</v>
      </c>
      <c r="X900" s="152" t="s">
        <v>263</v>
      </c>
      <c r="Y900" s="152" t="s">
        <v>281</v>
      </c>
      <c r="Z900" s="152" t="s">
        <v>265</v>
      </c>
      <c r="AA900" s="15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 t="s">
        <v>3</v>
      </c>
    </row>
    <row r="901" spans="1:65">
      <c r="A901" s="29"/>
      <c r="B901" s="19"/>
      <c r="C901" s="9"/>
      <c r="D901" s="10" t="s">
        <v>282</v>
      </c>
      <c r="E901" s="11" t="s">
        <v>285</v>
      </c>
      <c r="F901" s="11" t="s">
        <v>285</v>
      </c>
      <c r="G901" s="11" t="s">
        <v>282</v>
      </c>
      <c r="H901" s="11" t="s">
        <v>284</v>
      </c>
      <c r="I901" s="11" t="s">
        <v>282</v>
      </c>
      <c r="J901" s="11" t="s">
        <v>282</v>
      </c>
      <c r="K901" s="11" t="s">
        <v>282</v>
      </c>
      <c r="L901" s="11" t="s">
        <v>282</v>
      </c>
      <c r="M901" s="11" t="s">
        <v>282</v>
      </c>
      <c r="N901" s="11" t="s">
        <v>282</v>
      </c>
      <c r="O901" s="11" t="s">
        <v>284</v>
      </c>
      <c r="P901" s="11" t="s">
        <v>285</v>
      </c>
      <c r="Q901" s="11" t="s">
        <v>282</v>
      </c>
      <c r="R901" s="11" t="s">
        <v>284</v>
      </c>
      <c r="S901" s="11" t="s">
        <v>285</v>
      </c>
      <c r="T901" s="11" t="s">
        <v>285</v>
      </c>
      <c r="U901" s="11" t="s">
        <v>284</v>
      </c>
      <c r="V901" s="11" t="s">
        <v>282</v>
      </c>
      <c r="W901" s="11" t="s">
        <v>285</v>
      </c>
      <c r="X901" s="11" t="s">
        <v>285</v>
      </c>
      <c r="Y901" s="11" t="s">
        <v>285</v>
      </c>
      <c r="Z901" s="11" t="s">
        <v>282</v>
      </c>
      <c r="AA901" s="15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0</v>
      </c>
    </row>
    <row r="902" spans="1:65">
      <c r="A902" s="29"/>
      <c r="B902" s="19"/>
      <c r="C902" s="9"/>
      <c r="D902" s="25" t="s">
        <v>331</v>
      </c>
      <c r="E902" s="25" t="s">
        <v>331</v>
      </c>
      <c r="F902" s="25" t="s">
        <v>331</v>
      </c>
      <c r="G902" s="25" t="s">
        <v>332</v>
      </c>
      <c r="H902" s="25" t="s">
        <v>333</v>
      </c>
      <c r="I902" s="25" t="s">
        <v>332</v>
      </c>
      <c r="J902" s="25" t="s">
        <v>332</v>
      </c>
      <c r="K902" s="25" t="s">
        <v>332</v>
      </c>
      <c r="L902" s="25" t="s">
        <v>332</v>
      </c>
      <c r="M902" s="25" t="s">
        <v>332</v>
      </c>
      <c r="N902" s="25" t="s">
        <v>333</v>
      </c>
      <c r="O902" s="25" t="s">
        <v>332</v>
      </c>
      <c r="P902" s="25" t="s">
        <v>333</v>
      </c>
      <c r="Q902" s="25" t="s">
        <v>334</v>
      </c>
      <c r="R902" s="25" t="s">
        <v>333</v>
      </c>
      <c r="S902" s="25" t="s">
        <v>334</v>
      </c>
      <c r="T902" s="25" t="s">
        <v>335</v>
      </c>
      <c r="U902" s="25" t="s">
        <v>333</v>
      </c>
      <c r="V902" s="25" t="s">
        <v>332</v>
      </c>
      <c r="W902" s="25" t="s">
        <v>333</v>
      </c>
      <c r="X902" s="25" t="s">
        <v>333</v>
      </c>
      <c r="Y902" s="25" t="s">
        <v>332</v>
      </c>
      <c r="Z902" s="25" t="s">
        <v>119</v>
      </c>
      <c r="AA902" s="15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8">
        <v>1</v>
      </c>
      <c r="C903" s="14">
        <v>1</v>
      </c>
      <c r="D903" s="223">
        <v>98.04</v>
      </c>
      <c r="E903" s="223">
        <v>97.5</v>
      </c>
      <c r="F903" s="223">
        <v>86.869403892296887</v>
      </c>
      <c r="G903" s="223">
        <v>90.7</v>
      </c>
      <c r="H903" s="223">
        <v>99.4</v>
      </c>
      <c r="I903" s="223">
        <v>96.4</v>
      </c>
      <c r="J903" s="223">
        <v>92.4</v>
      </c>
      <c r="K903" s="223">
        <v>95.6</v>
      </c>
      <c r="L903" s="223">
        <v>97.7</v>
      </c>
      <c r="M903" s="223">
        <v>90.4</v>
      </c>
      <c r="N903" s="223">
        <v>91.4</v>
      </c>
      <c r="O903" s="235">
        <v>109</v>
      </c>
      <c r="P903" s="223">
        <v>98.7</v>
      </c>
      <c r="Q903" s="223">
        <v>92.655546238180619</v>
      </c>
      <c r="R903" s="223">
        <v>91.2</v>
      </c>
      <c r="S903" s="223">
        <v>94</v>
      </c>
      <c r="T903" s="235">
        <v>70.5</v>
      </c>
      <c r="U903" s="223">
        <v>96.1</v>
      </c>
      <c r="V903" s="223">
        <v>92</v>
      </c>
      <c r="W903" s="223">
        <v>96</v>
      </c>
      <c r="X903" s="223">
        <v>88.9</v>
      </c>
      <c r="Y903" s="223">
        <v>94.8</v>
      </c>
      <c r="Z903" s="223">
        <v>91</v>
      </c>
      <c r="AA903" s="224"/>
      <c r="AB903" s="225"/>
      <c r="AC903" s="225"/>
      <c r="AD903" s="225"/>
      <c r="AE903" s="225"/>
      <c r="AF903" s="225"/>
      <c r="AG903" s="225"/>
      <c r="AH903" s="225"/>
      <c r="AI903" s="225"/>
      <c r="AJ903" s="225"/>
      <c r="AK903" s="225"/>
      <c r="AL903" s="225"/>
      <c r="AM903" s="225"/>
      <c r="AN903" s="225"/>
      <c r="AO903" s="225"/>
      <c r="AP903" s="225"/>
      <c r="AQ903" s="225"/>
      <c r="AR903" s="225"/>
      <c r="AS903" s="225"/>
      <c r="AT903" s="225"/>
      <c r="AU903" s="225"/>
      <c r="AV903" s="225"/>
      <c r="AW903" s="225"/>
      <c r="AX903" s="225"/>
      <c r="AY903" s="225"/>
      <c r="AZ903" s="225"/>
      <c r="BA903" s="225"/>
      <c r="BB903" s="225"/>
      <c r="BC903" s="225"/>
      <c r="BD903" s="225"/>
      <c r="BE903" s="225"/>
      <c r="BF903" s="225"/>
      <c r="BG903" s="225"/>
      <c r="BH903" s="225"/>
      <c r="BI903" s="225"/>
      <c r="BJ903" s="225"/>
      <c r="BK903" s="225"/>
      <c r="BL903" s="225"/>
      <c r="BM903" s="226">
        <v>1</v>
      </c>
    </row>
    <row r="904" spans="1:65">
      <c r="A904" s="29"/>
      <c r="B904" s="19">
        <v>1</v>
      </c>
      <c r="C904" s="9">
        <v>2</v>
      </c>
      <c r="D904" s="227">
        <v>98.68</v>
      </c>
      <c r="E904" s="227">
        <v>97.2</v>
      </c>
      <c r="F904" s="227">
        <v>88.080164628313867</v>
      </c>
      <c r="G904" s="227">
        <v>94.2</v>
      </c>
      <c r="H904" s="227">
        <v>98.2</v>
      </c>
      <c r="I904" s="227">
        <v>96.5</v>
      </c>
      <c r="J904" s="227">
        <v>92.1</v>
      </c>
      <c r="K904" s="227">
        <v>94.1</v>
      </c>
      <c r="L904" s="227">
        <v>97.5</v>
      </c>
      <c r="M904" s="227">
        <v>92.3</v>
      </c>
      <c r="N904" s="227">
        <v>93</v>
      </c>
      <c r="O904" s="232">
        <v>115</v>
      </c>
      <c r="P904" s="227">
        <v>96</v>
      </c>
      <c r="Q904" s="233">
        <v>97.473577410921763</v>
      </c>
      <c r="R904" s="227">
        <v>88.7</v>
      </c>
      <c r="S904" s="227">
        <v>94</v>
      </c>
      <c r="T904" s="232">
        <v>69.5</v>
      </c>
      <c r="U904" s="227">
        <v>99.7</v>
      </c>
      <c r="V904" s="227">
        <v>92</v>
      </c>
      <c r="W904" s="227">
        <v>99</v>
      </c>
      <c r="X904" s="227">
        <v>89.4</v>
      </c>
      <c r="Y904" s="227">
        <v>95.2</v>
      </c>
      <c r="Z904" s="227">
        <v>91.5</v>
      </c>
      <c r="AA904" s="224"/>
      <c r="AB904" s="225"/>
      <c r="AC904" s="225"/>
      <c r="AD904" s="225"/>
      <c r="AE904" s="225"/>
      <c r="AF904" s="225"/>
      <c r="AG904" s="225"/>
      <c r="AH904" s="225"/>
      <c r="AI904" s="225"/>
      <c r="AJ904" s="225"/>
      <c r="AK904" s="225"/>
      <c r="AL904" s="225"/>
      <c r="AM904" s="225"/>
      <c r="AN904" s="225"/>
      <c r="AO904" s="225"/>
      <c r="AP904" s="225"/>
      <c r="AQ904" s="225"/>
      <c r="AR904" s="225"/>
      <c r="AS904" s="225"/>
      <c r="AT904" s="225"/>
      <c r="AU904" s="225"/>
      <c r="AV904" s="225"/>
      <c r="AW904" s="225"/>
      <c r="AX904" s="225"/>
      <c r="AY904" s="225"/>
      <c r="AZ904" s="225"/>
      <c r="BA904" s="225"/>
      <c r="BB904" s="225"/>
      <c r="BC904" s="225"/>
      <c r="BD904" s="225"/>
      <c r="BE904" s="225"/>
      <c r="BF904" s="225"/>
      <c r="BG904" s="225"/>
      <c r="BH904" s="225"/>
      <c r="BI904" s="225"/>
      <c r="BJ904" s="225"/>
      <c r="BK904" s="225"/>
      <c r="BL904" s="225"/>
      <c r="BM904" s="226">
        <v>14</v>
      </c>
    </row>
    <row r="905" spans="1:65">
      <c r="A905" s="29"/>
      <c r="B905" s="19">
        <v>1</v>
      </c>
      <c r="C905" s="9">
        <v>3</v>
      </c>
      <c r="D905" s="227">
        <v>98.36</v>
      </c>
      <c r="E905" s="227">
        <v>98.8</v>
      </c>
      <c r="F905" s="227">
        <v>88.39032098439246</v>
      </c>
      <c r="G905" s="227">
        <v>95.2</v>
      </c>
      <c r="H905" s="227">
        <v>99.7</v>
      </c>
      <c r="I905" s="227">
        <v>96.3</v>
      </c>
      <c r="J905" s="227">
        <v>91.6</v>
      </c>
      <c r="K905" s="227">
        <v>94.1</v>
      </c>
      <c r="L905" s="227">
        <v>96.2</v>
      </c>
      <c r="M905" s="227">
        <v>91.1</v>
      </c>
      <c r="N905" s="227">
        <v>94</v>
      </c>
      <c r="O905" s="232">
        <v>108</v>
      </c>
      <c r="P905" s="227">
        <v>96.2</v>
      </c>
      <c r="Q905" s="227">
        <v>93.835402177566152</v>
      </c>
      <c r="R905" s="227">
        <v>90.3</v>
      </c>
      <c r="S905" s="227">
        <v>94</v>
      </c>
      <c r="T905" s="232">
        <v>71.7</v>
      </c>
      <c r="U905" s="227">
        <v>97.6</v>
      </c>
      <c r="V905" s="227">
        <v>89</v>
      </c>
      <c r="W905" s="227">
        <v>99</v>
      </c>
      <c r="X905" s="227">
        <v>88</v>
      </c>
      <c r="Y905" s="227">
        <v>96.3</v>
      </c>
      <c r="Z905" s="227">
        <v>90.5</v>
      </c>
      <c r="AA905" s="224"/>
      <c r="AB905" s="225"/>
      <c r="AC905" s="225"/>
      <c r="AD905" s="225"/>
      <c r="AE905" s="225"/>
      <c r="AF905" s="225"/>
      <c r="AG905" s="225"/>
      <c r="AH905" s="225"/>
      <c r="AI905" s="225"/>
      <c r="AJ905" s="225"/>
      <c r="AK905" s="225"/>
      <c r="AL905" s="225"/>
      <c r="AM905" s="225"/>
      <c r="AN905" s="225"/>
      <c r="AO905" s="225"/>
      <c r="AP905" s="225"/>
      <c r="AQ905" s="225"/>
      <c r="AR905" s="225"/>
      <c r="AS905" s="225"/>
      <c r="AT905" s="225"/>
      <c r="AU905" s="225"/>
      <c r="AV905" s="225"/>
      <c r="AW905" s="225"/>
      <c r="AX905" s="225"/>
      <c r="AY905" s="225"/>
      <c r="AZ905" s="225"/>
      <c r="BA905" s="225"/>
      <c r="BB905" s="225"/>
      <c r="BC905" s="225"/>
      <c r="BD905" s="225"/>
      <c r="BE905" s="225"/>
      <c r="BF905" s="225"/>
      <c r="BG905" s="225"/>
      <c r="BH905" s="225"/>
      <c r="BI905" s="225"/>
      <c r="BJ905" s="225"/>
      <c r="BK905" s="225"/>
      <c r="BL905" s="225"/>
      <c r="BM905" s="226">
        <v>16</v>
      </c>
    </row>
    <row r="906" spans="1:65">
      <c r="A906" s="29"/>
      <c r="B906" s="19">
        <v>1</v>
      </c>
      <c r="C906" s="9">
        <v>4</v>
      </c>
      <c r="D906" s="227">
        <v>97.9</v>
      </c>
      <c r="E906" s="227">
        <v>98.8</v>
      </c>
      <c r="F906" s="227">
        <v>86.212314928187666</v>
      </c>
      <c r="G906" s="227">
        <v>93.7</v>
      </c>
      <c r="H906" s="227">
        <v>97.5</v>
      </c>
      <c r="I906" s="233">
        <v>99.5</v>
      </c>
      <c r="J906" s="227">
        <v>91.4</v>
      </c>
      <c r="K906" s="227">
        <v>95.2</v>
      </c>
      <c r="L906" s="227">
        <v>97.8</v>
      </c>
      <c r="M906" s="227">
        <v>91.9</v>
      </c>
      <c r="N906" s="227">
        <v>90.5</v>
      </c>
      <c r="O906" s="232">
        <v>103</v>
      </c>
      <c r="P906" s="227">
        <v>94.4</v>
      </c>
      <c r="Q906" s="227">
        <v>94.708202989545839</v>
      </c>
      <c r="R906" s="227">
        <v>90.2</v>
      </c>
      <c r="S906" s="227">
        <v>94</v>
      </c>
      <c r="T906" s="232">
        <v>72.3</v>
      </c>
      <c r="U906" s="233">
        <v>90.8</v>
      </c>
      <c r="V906" s="227">
        <v>91</v>
      </c>
      <c r="W906" s="227">
        <v>101</v>
      </c>
      <c r="X906" s="227">
        <v>87</v>
      </c>
      <c r="Y906" s="227">
        <v>96.4</v>
      </c>
      <c r="Z906" s="227">
        <v>91.2</v>
      </c>
      <c r="AA906" s="224"/>
      <c r="AB906" s="225"/>
      <c r="AC906" s="225"/>
      <c r="AD906" s="225"/>
      <c r="AE906" s="225"/>
      <c r="AF906" s="225"/>
      <c r="AG906" s="225"/>
      <c r="AH906" s="225"/>
      <c r="AI906" s="225"/>
      <c r="AJ906" s="225"/>
      <c r="AK906" s="225"/>
      <c r="AL906" s="225"/>
      <c r="AM906" s="225"/>
      <c r="AN906" s="225"/>
      <c r="AO906" s="225"/>
      <c r="AP906" s="225"/>
      <c r="AQ906" s="225"/>
      <c r="AR906" s="225"/>
      <c r="AS906" s="225"/>
      <c r="AT906" s="225"/>
      <c r="AU906" s="225"/>
      <c r="AV906" s="225"/>
      <c r="AW906" s="225"/>
      <c r="AX906" s="225"/>
      <c r="AY906" s="225"/>
      <c r="AZ906" s="225"/>
      <c r="BA906" s="225"/>
      <c r="BB906" s="225"/>
      <c r="BC906" s="225"/>
      <c r="BD906" s="225"/>
      <c r="BE906" s="225"/>
      <c r="BF906" s="225"/>
      <c r="BG906" s="225"/>
      <c r="BH906" s="225"/>
      <c r="BI906" s="225"/>
      <c r="BJ906" s="225"/>
      <c r="BK906" s="225"/>
      <c r="BL906" s="225"/>
      <c r="BM906" s="226">
        <v>94.106490833129683</v>
      </c>
    </row>
    <row r="907" spans="1:65">
      <c r="A907" s="29"/>
      <c r="B907" s="19">
        <v>1</v>
      </c>
      <c r="C907" s="9">
        <v>5</v>
      </c>
      <c r="D907" s="227">
        <v>96.16</v>
      </c>
      <c r="E907" s="227">
        <v>99.4</v>
      </c>
      <c r="F907" s="227">
        <v>86.182287716836868</v>
      </c>
      <c r="G907" s="227">
        <v>97</v>
      </c>
      <c r="H907" s="227">
        <v>99.3</v>
      </c>
      <c r="I907" s="227">
        <v>95.7</v>
      </c>
      <c r="J907" s="227">
        <v>90.9</v>
      </c>
      <c r="K907" s="227">
        <v>93.1</v>
      </c>
      <c r="L907" s="227">
        <v>95.3</v>
      </c>
      <c r="M907" s="227">
        <v>91.3</v>
      </c>
      <c r="N907" s="227">
        <v>90.3</v>
      </c>
      <c r="O907" s="232">
        <v>105</v>
      </c>
      <c r="P907" s="227">
        <v>97.1</v>
      </c>
      <c r="Q907" s="227">
        <v>93.421814997785162</v>
      </c>
      <c r="R907" s="227">
        <v>92.2</v>
      </c>
      <c r="S907" s="227">
        <v>93</v>
      </c>
      <c r="T907" s="232">
        <v>74.099999999999994</v>
      </c>
      <c r="U907" s="227">
        <v>97.3</v>
      </c>
      <c r="V907" s="227">
        <v>91</v>
      </c>
      <c r="W907" s="227">
        <v>103</v>
      </c>
      <c r="X907" s="227">
        <v>87.4</v>
      </c>
      <c r="Y907" s="227">
        <v>97.3</v>
      </c>
      <c r="Z907" s="227">
        <v>89.6</v>
      </c>
      <c r="AA907" s="224"/>
      <c r="AB907" s="225"/>
      <c r="AC907" s="225"/>
      <c r="AD907" s="225"/>
      <c r="AE907" s="225"/>
      <c r="AF907" s="225"/>
      <c r="AG907" s="225"/>
      <c r="AH907" s="225"/>
      <c r="AI907" s="225"/>
      <c r="AJ907" s="225"/>
      <c r="AK907" s="225"/>
      <c r="AL907" s="225"/>
      <c r="AM907" s="225"/>
      <c r="AN907" s="225"/>
      <c r="AO907" s="225"/>
      <c r="AP907" s="225"/>
      <c r="AQ907" s="225"/>
      <c r="AR907" s="225"/>
      <c r="AS907" s="225"/>
      <c r="AT907" s="225"/>
      <c r="AU907" s="225"/>
      <c r="AV907" s="225"/>
      <c r="AW907" s="225"/>
      <c r="AX907" s="225"/>
      <c r="AY907" s="225"/>
      <c r="AZ907" s="225"/>
      <c r="BA907" s="225"/>
      <c r="BB907" s="225"/>
      <c r="BC907" s="225"/>
      <c r="BD907" s="225"/>
      <c r="BE907" s="225"/>
      <c r="BF907" s="225"/>
      <c r="BG907" s="225"/>
      <c r="BH907" s="225"/>
      <c r="BI907" s="225"/>
      <c r="BJ907" s="225"/>
      <c r="BK907" s="225"/>
      <c r="BL907" s="225"/>
      <c r="BM907" s="226">
        <v>109</v>
      </c>
    </row>
    <row r="908" spans="1:65">
      <c r="A908" s="29"/>
      <c r="B908" s="19">
        <v>1</v>
      </c>
      <c r="C908" s="9">
        <v>6</v>
      </c>
      <c r="D908" s="227">
        <v>96.92</v>
      </c>
      <c r="E908" s="227">
        <v>97.2</v>
      </c>
      <c r="F908" s="227">
        <v>87.924117349653571</v>
      </c>
      <c r="G908" s="227">
        <v>92.4</v>
      </c>
      <c r="H908" s="227">
        <v>99.4</v>
      </c>
      <c r="I908" s="227">
        <v>96</v>
      </c>
      <c r="J908" s="227">
        <v>93.1</v>
      </c>
      <c r="K908" s="227">
        <v>92.7</v>
      </c>
      <c r="L908" s="227">
        <v>94.5</v>
      </c>
      <c r="M908" s="227">
        <v>90.7</v>
      </c>
      <c r="N908" s="227">
        <v>91.3</v>
      </c>
      <c r="O908" s="232">
        <v>105</v>
      </c>
      <c r="P908" s="227">
        <v>97.5</v>
      </c>
      <c r="Q908" s="227">
        <v>94.411729825804542</v>
      </c>
      <c r="R908" s="227">
        <v>90.5</v>
      </c>
      <c r="S908" s="227">
        <v>95</v>
      </c>
      <c r="T908" s="232">
        <v>71</v>
      </c>
      <c r="U908" s="227">
        <v>98.7</v>
      </c>
      <c r="V908" s="227">
        <v>90</v>
      </c>
      <c r="W908" s="227">
        <v>104</v>
      </c>
      <c r="X908" s="227">
        <v>88.7</v>
      </c>
      <c r="Y908" s="227">
        <v>95.3</v>
      </c>
      <c r="Z908" s="227">
        <v>88.9</v>
      </c>
      <c r="AA908" s="224"/>
      <c r="AB908" s="225"/>
      <c r="AC908" s="225"/>
      <c r="AD908" s="225"/>
      <c r="AE908" s="225"/>
      <c r="AF908" s="225"/>
      <c r="AG908" s="225"/>
      <c r="AH908" s="225"/>
      <c r="AI908" s="225"/>
      <c r="AJ908" s="225"/>
      <c r="AK908" s="225"/>
      <c r="AL908" s="225"/>
      <c r="AM908" s="225"/>
      <c r="AN908" s="225"/>
      <c r="AO908" s="225"/>
      <c r="AP908" s="225"/>
      <c r="AQ908" s="225"/>
      <c r="AR908" s="225"/>
      <c r="AS908" s="225"/>
      <c r="AT908" s="225"/>
      <c r="AU908" s="225"/>
      <c r="AV908" s="225"/>
      <c r="AW908" s="225"/>
      <c r="AX908" s="225"/>
      <c r="AY908" s="225"/>
      <c r="AZ908" s="225"/>
      <c r="BA908" s="225"/>
      <c r="BB908" s="225"/>
      <c r="BC908" s="225"/>
      <c r="BD908" s="225"/>
      <c r="BE908" s="225"/>
      <c r="BF908" s="225"/>
      <c r="BG908" s="225"/>
      <c r="BH908" s="225"/>
      <c r="BI908" s="225"/>
      <c r="BJ908" s="225"/>
      <c r="BK908" s="225"/>
      <c r="BL908" s="225"/>
      <c r="BM908" s="228"/>
    </row>
    <row r="909" spans="1:65">
      <c r="A909" s="29"/>
      <c r="B909" s="20" t="s">
        <v>271</v>
      </c>
      <c r="C909" s="12"/>
      <c r="D909" s="229">
        <v>97.676666666666662</v>
      </c>
      <c r="E909" s="229">
        <v>98.15000000000002</v>
      </c>
      <c r="F909" s="229">
        <v>87.276434916613553</v>
      </c>
      <c r="G909" s="229">
        <v>93.866666666666674</v>
      </c>
      <c r="H909" s="229">
        <v>98.916666666666671</v>
      </c>
      <c r="I909" s="229">
        <v>96.733333333333334</v>
      </c>
      <c r="J909" s="229">
        <v>91.916666666666671</v>
      </c>
      <c r="K909" s="229">
        <v>94.133333333333326</v>
      </c>
      <c r="L909" s="229">
        <v>96.5</v>
      </c>
      <c r="M909" s="229">
        <v>91.283333333333317</v>
      </c>
      <c r="N909" s="229">
        <v>91.75</v>
      </c>
      <c r="O909" s="229">
        <v>107.5</v>
      </c>
      <c r="P909" s="229">
        <v>96.649999999999991</v>
      </c>
      <c r="Q909" s="229">
        <v>94.417712273300666</v>
      </c>
      <c r="R909" s="229">
        <v>90.516666666666652</v>
      </c>
      <c r="S909" s="229">
        <v>94</v>
      </c>
      <c r="T909" s="229">
        <v>71.516666666666666</v>
      </c>
      <c r="U909" s="229">
        <v>96.7</v>
      </c>
      <c r="V909" s="229">
        <v>90.833333333333329</v>
      </c>
      <c r="W909" s="229">
        <v>100.33333333333333</v>
      </c>
      <c r="X909" s="229">
        <v>88.233333333333348</v>
      </c>
      <c r="Y909" s="229">
        <v>95.88333333333334</v>
      </c>
      <c r="Z909" s="229">
        <v>90.449999999999989</v>
      </c>
      <c r="AA909" s="224"/>
      <c r="AB909" s="225"/>
      <c r="AC909" s="225"/>
      <c r="AD909" s="225"/>
      <c r="AE909" s="225"/>
      <c r="AF909" s="225"/>
      <c r="AG909" s="225"/>
      <c r="AH909" s="225"/>
      <c r="AI909" s="225"/>
      <c r="AJ909" s="225"/>
      <c r="AK909" s="225"/>
      <c r="AL909" s="225"/>
      <c r="AM909" s="225"/>
      <c r="AN909" s="225"/>
      <c r="AO909" s="225"/>
      <c r="AP909" s="225"/>
      <c r="AQ909" s="225"/>
      <c r="AR909" s="225"/>
      <c r="AS909" s="225"/>
      <c r="AT909" s="225"/>
      <c r="AU909" s="225"/>
      <c r="AV909" s="225"/>
      <c r="AW909" s="225"/>
      <c r="AX909" s="225"/>
      <c r="AY909" s="225"/>
      <c r="AZ909" s="225"/>
      <c r="BA909" s="225"/>
      <c r="BB909" s="225"/>
      <c r="BC909" s="225"/>
      <c r="BD909" s="225"/>
      <c r="BE909" s="225"/>
      <c r="BF909" s="225"/>
      <c r="BG909" s="225"/>
      <c r="BH909" s="225"/>
      <c r="BI909" s="225"/>
      <c r="BJ909" s="225"/>
      <c r="BK909" s="225"/>
      <c r="BL909" s="225"/>
      <c r="BM909" s="228"/>
    </row>
    <row r="910" spans="1:65">
      <c r="A910" s="29"/>
      <c r="B910" s="3" t="s">
        <v>272</v>
      </c>
      <c r="C910" s="28"/>
      <c r="D910" s="227">
        <v>97.97</v>
      </c>
      <c r="E910" s="227">
        <v>98.15</v>
      </c>
      <c r="F910" s="227">
        <v>87.396760620975229</v>
      </c>
      <c r="G910" s="227">
        <v>93.95</v>
      </c>
      <c r="H910" s="227">
        <v>99.35</v>
      </c>
      <c r="I910" s="227">
        <v>96.35</v>
      </c>
      <c r="J910" s="227">
        <v>91.85</v>
      </c>
      <c r="K910" s="227">
        <v>94.1</v>
      </c>
      <c r="L910" s="227">
        <v>96.85</v>
      </c>
      <c r="M910" s="227">
        <v>91.199999999999989</v>
      </c>
      <c r="N910" s="227">
        <v>91.35</v>
      </c>
      <c r="O910" s="227">
        <v>106.5</v>
      </c>
      <c r="P910" s="227">
        <v>96.65</v>
      </c>
      <c r="Q910" s="227">
        <v>94.123566001685347</v>
      </c>
      <c r="R910" s="227">
        <v>90.4</v>
      </c>
      <c r="S910" s="227">
        <v>94</v>
      </c>
      <c r="T910" s="227">
        <v>71.349999999999994</v>
      </c>
      <c r="U910" s="227">
        <v>97.449999999999989</v>
      </c>
      <c r="V910" s="227">
        <v>91</v>
      </c>
      <c r="W910" s="227">
        <v>100</v>
      </c>
      <c r="X910" s="227">
        <v>88.35</v>
      </c>
      <c r="Y910" s="227">
        <v>95.8</v>
      </c>
      <c r="Z910" s="227">
        <v>90.75</v>
      </c>
      <c r="AA910" s="224"/>
      <c r="AB910" s="225"/>
      <c r="AC910" s="225"/>
      <c r="AD910" s="225"/>
      <c r="AE910" s="225"/>
      <c r="AF910" s="225"/>
      <c r="AG910" s="225"/>
      <c r="AH910" s="225"/>
      <c r="AI910" s="225"/>
      <c r="AJ910" s="225"/>
      <c r="AK910" s="225"/>
      <c r="AL910" s="225"/>
      <c r="AM910" s="225"/>
      <c r="AN910" s="225"/>
      <c r="AO910" s="225"/>
      <c r="AP910" s="225"/>
      <c r="AQ910" s="225"/>
      <c r="AR910" s="225"/>
      <c r="AS910" s="225"/>
      <c r="AT910" s="225"/>
      <c r="AU910" s="225"/>
      <c r="AV910" s="225"/>
      <c r="AW910" s="225"/>
      <c r="AX910" s="225"/>
      <c r="AY910" s="225"/>
      <c r="AZ910" s="225"/>
      <c r="BA910" s="225"/>
      <c r="BB910" s="225"/>
      <c r="BC910" s="225"/>
      <c r="BD910" s="225"/>
      <c r="BE910" s="225"/>
      <c r="BF910" s="225"/>
      <c r="BG910" s="225"/>
      <c r="BH910" s="225"/>
      <c r="BI910" s="225"/>
      <c r="BJ910" s="225"/>
      <c r="BK910" s="225"/>
      <c r="BL910" s="225"/>
      <c r="BM910" s="228"/>
    </row>
    <row r="911" spans="1:65">
      <c r="A911" s="29"/>
      <c r="B911" s="3" t="s">
        <v>273</v>
      </c>
      <c r="C911" s="28"/>
      <c r="D911" s="219">
        <v>0.95166520723764636</v>
      </c>
      <c r="E911" s="219">
        <v>0.96280839215287239</v>
      </c>
      <c r="F911" s="219">
        <v>0.9799387587837729</v>
      </c>
      <c r="G911" s="219">
        <v>2.1869308783467893</v>
      </c>
      <c r="H911" s="219">
        <v>0.86583293230661329</v>
      </c>
      <c r="I911" s="219">
        <v>1.3866025626208345</v>
      </c>
      <c r="J911" s="219">
        <v>0.78336879352362632</v>
      </c>
      <c r="K911" s="219">
        <v>1.1325487480310352</v>
      </c>
      <c r="L911" s="219">
        <v>1.3899640283115247</v>
      </c>
      <c r="M911" s="219">
        <v>0.71670542530851877</v>
      </c>
      <c r="N911" s="219">
        <v>1.4570518178843199</v>
      </c>
      <c r="O911" s="219">
        <v>4.2778499272414878</v>
      </c>
      <c r="P911" s="219">
        <v>1.4707141122597538</v>
      </c>
      <c r="Q911" s="219">
        <v>1.6648638353652188</v>
      </c>
      <c r="R911" s="219">
        <v>1.1617515511789374</v>
      </c>
      <c r="S911" s="219">
        <v>0.63245553203367588</v>
      </c>
      <c r="T911" s="219">
        <v>1.5930055450834628</v>
      </c>
      <c r="U911" s="219">
        <v>3.1413372948475322</v>
      </c>
      <c r="V911" s="219">
        <v>1.1690451944500122</v>
      </c>
      <c r="W911" s="219">
        <v>2.9439202887759488</v>
      </c>
      <c r="X911" s="219">
        <v>0.92664268554101781</v>
      </c>
      <c r="Y911" s="219">
        <v>0.94109864874340721</v>
      </c>
      <c r="Z911" s="219">
        <v>1.0094552986635907</v>
      </c>
      <c r="AA911" s="216"/>
      <c r="AB911" s="217"/>
      <c r="AC911" s="217"/>
      <c r="AD911" s="217"/>
      <c r="AE911" s="217"/>
      <c r="AF911" s="217"/>
      <c r="AG911" s="217"/>
      <c r="AH911" s="217"/>
      <c r="AI911" s="217"/>
      <c r="AJ911" s="217"/>
      <c r="AK911" s="217"/>
      <c r="AL911" s="217"/>
      <c r="AM911" s="217"/>
      <c r="AN911" s="217"/>
      <c r="AO911" s="217"/>
      <c r="AP911" s="217"/>
      <c r="AQ911" s="217"/>
      <c r="AR911" s="217"/>
      <c r="AS911" s="217"/>
      <c r="AT911" s="217"/>
      <c r="AU911" s="217"/>
      <c r="AV911" s="217"/>
      <c r="AW911" s="217"/>
      <c r="AX911" s="217"/>
      <c r="AY911" s="217"/>
      <c r="AZ911" s="217"/>
      <c r="BA911" s="217"/>
      <c r="BB911" s="217"/>
      <c r="BC911" s="217"/>
      <c r="BD911" s="217"/>
      <c r="BE911" s="217"/>
      <c r="BF911" s="217"/>
      <c r="BG911" s="217"/>
      <c r="BH911" s="217"/>
      <c r="BI911" s="217"/>
      <c r="BJ911" s="217"/>
      <c r="BK911" s="217"/>
      <c r="BL911" s="217"/>
      <c r="BM911" s="221"/>
    </row>
    <row r="912" spans="1:65">
      <c r="A912" s="29"/>
      <c r="B912" s="3" t="s">
        <v>87</v>
      </c>
      <c r="C912" s="28"/>
      <c r="D912" s="13">
        <v>9.7430147824896403E-3</v>
      </c>
      <c r="E912" s="13">
        <v>9.8095607962595237E-3</v>
      </c>
      <c r="F912" s="13">
        <v>1.1227987941075216E-2</v>
      </c>
      <c r="G912" s="13">
        <v>2.3298269300569486E-2</v>
      </c>
      <c r="H912" s="13">
        <v>8.7531551707492501E-3</v>
      </c>
      <c r="I912" s="13">
        <v>1.4334278731435229E-2</v>
      </c>
      <c r="J912" s="13">
        <v>8.5225979349805216E-3</v>
      </c>
      <c r="K912" s="13">
        <v>1.203132522695859E-2</v>
      </c>
      <c r="L912" s="13">
        <v>1.4403772314109064E-2</v>
      </c>
      <c r="M912" s="13">
        <v>7.8514379255999883E-3</v>
      </c>
      <c r="N912" s="13">
        <v>1.5880673764406758E-2</v>
      </c>
      <c r="O912" s="13">
        <v>3.9793952811548725E-2</v>
      </c>
      <c r="P912" s="13">
        <v>1.5216907524674122E-2</v>
      </c>
      <c r="Q912" s="13">
        <v>1.7632960969718465E-2</v>
      </c>
      <c r="R912" s="13">
        <v>1.283467005537401E-2</v>
      </c>
      <c r="S912" s="13">
        <v>6.7282503407837856E-3</v>
      </c>
      <c r="T912" s="13">
        <v>2.2274605617573471E-2</v>
      </c>
      <c r="U912" s="13">
        <v>3.2485390846406746E-2</v>
      </c>
      <c r="V912" s="13">
        <v>1.2870222324220318E-2</v>
      </c>
      <c r="W912" s="13">
        <v>2.9341398227002814E-2</v>
      </c>
      <c r="X912" s="13">
        <v>1.0502183817994155E-2</v>
      </c>
      <c r="Y912" s="13">
        <v>9.8150389231017598E-3</v>
      </c>
      <c r="Z912" s="13">
        <v>1.1160368144428865E-2</v>
      </c>
      <c r="AA912" s="15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3" t="s">
        <v>274</v>
      </c>
      <c r="C913" s="28"/>
      <c r="D913" s="13">
        <v>3.7937615162674021E-2</v>
      </c>
      <c r="E913" s="13">
        <v>4.2967378031769421E-2</v>
      </c>
      <c r="F913" s="13">
        <v>-7.2577947132544063E-2</v>
      </c>
      <c r="G913" s="13">
        <v>-2.5484338470155299E-3</v>
      </c>
      <c r="H913" s="13">
        <v>5.111417704509269E-2</v>
      </c>
      <c r="I913" s="13">
        <v>2.7913510289758747E-2</v>
      </c>
      <c r="J913" s="13">
        <v>-2.3269640033077299E-2</v>
      </c>
      <c r="K913" s="13">
        <v>2.8523537500979579E-4</v>
      </c>
      <c r="L913" s="13">
        <v>2.5434049720486351E-2</v>
      </c>
      <c r="M913" s="13">
        <v>-2.9999604435388072E-2</v>
      </c>
      <c r="N913" s="13">
        <v>-2.504068329684328E-2</v>
      </c>
      <c r="O913" s="13">
        <v>0.14232290512903933</v>
      </c>
      <c r="P913" s="13">
        <v>2.7027988657875701E-2</v>
      </c>
      <c r="Q913" s="13">
        <v>3.3071198109262401E-3</v>
      </c>
      <c r="R913" s="13">
        <v>-3.8146403448711452E-2</v>
      </c>
      <c r="S913" s="13">
        <v>-1.1315992360029226E-3</v>
      </c>
      <c r="T913" s="13">
        <v>-0.24004533551802987</v>
      </c>
      <c r="U913" s="13">
        <v>2.7559301637005484E-2</v>
      </c>
      <c r="V913" s="13">
        <v>-3.478142124755601E-2</v>
      </c>
      <c r="W913" s="13">
        <v>6.6168044787103142E-2</v>
      </c>
      <c r="X913" s="13">
        <v>-6.240969616230474E-2</v>
      </c>
      <c r="Y913" s="13">
        <v>1.8881189644552432E-2</v>
      </c>
      <c r="Z913" s="13">
        <v>-3.8854820754217756E-2</v>
      </c>
      <c r="AA913" s="15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45" t="s">
        <v>275</v>
      </c>
      <c r="C914" s="46"/>
      <c r="D914" s="44">
        <v>0.84</v>
      </c>
      <c r="E914" s="44">
        <v>0.95</v>
      </c>
      <c r="F914" s="44">
        <v>1.62</v>
      </c>
      <c r="G914" s="44">
        <v>0.06</v>
      </c>
      <c r="H914" s="44">
        <v>1.1299999999999999</v>
      </c>
      <c r="I914" s="44">
        <v>0.62</v>
      </c>
      <c r="J914" s="44">
        <v>0.52</v>
      </c>
      <c r="K914" s="44">
        <v>0</v>
      </c>
      <c r="L914" s="44">
        <v>0.56000000000000005</v>
      </c>
      <c r="M914" s="44">
        <v>0.67</v>
      </c>
      <c r="N914" s="44">
        <v>0.56000000000000005</v>
      </c>
      <c r="O914" s="44">
        <v>3.16</v>
      </c>
      <c r="P914" s="44">
        <v>0.6</v>
      </c>
      <c r="Q914" s="44">
        <v>7.0000000000000007E-2</v>
      </c>
      <c r="R914" s="44">
        <v>0.86</v>
      </c>
      <c r="S914" s="44">
        <v>0.03</v>
      </c>
      <c r="T914" s="44">
        <v>5.35</v>
      </c>
      <c r="U914" s="44">
        <v>0.61</v>
      </c>
      <c r="V914" s="44">
        <v>0.78</v>
      </c>
      <c r="W914" s="44">
        <v>1.47</v>
      </c>
      <c r="X914" s="44">
        <v>1.4</v>
      </c>
      <c r="Y914" s="44">
        <v>0.41</v>
      </c>
      <c r="Z914" s="44">
        <v>0.87</v>
      </c>
      <c r="AA914" s="15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BM915" s="55"/>
    </row>
    <row r="916" spans="1:65" ht="15">
      <c r="B916" s="8" t="s">
        <v>681</v>
      </c>
      <c r="BM916" s="27" t="s">
        <v>67</v>
      </c>
    </row>
    <row r="917" spans="1:65" ht="15">
      <c r="A917" s="24" t="s">
        <v>21</v>
      </c>
      <c r="B917" s="18" t="s">
        <v>114</v>
      </c>
      <c r="C917" s="15" t="s">
        <v>115</v>
      </c>
      <c r="D917" s="16" t="s">
        <v>240</v>
      </c>
      <c r="E917" s="17" t="s">
        <v>240</v>
      </c>
      <c r="F917" s="17" t="s">
        <v>240</v>
      </c>
      <c r="G917" s="17" t="s">
        <v>240</v>
      </c>
      <c r="H917" s="17" t="s">
        <v>240</v>
      </c>
      <c r="I917" s="17" t="s">
        <v>240</v>
      </c>
      <c r="J917" s="17" t="s">
        <v>240</v>
      </c>
      <c r="K917" s="17" t="s">
        <v>240</v>
      </c>
      <c r="L917" s="17" t="s">
        <v>240</v>
      </c>
      <c r="M917" s="17" t="s">
        <v>240</v>
      </c>
      <c r="N917" s="17" t="s">
        <v>240</v>
      </c>
      <c r="O917" s="17" t="s">
        <v>240</v>
      </c>
      <c r="P917" s="17" t="s">
        <v>240</v>
      </c>
      <c r="Q917" s="17" t="s">
        <v>240</v>
      </c>
      <c r="R917" s="17" t="s">
        <v>240</v>
      </c>
      <c r="S917" s="15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 t="s">
        <v>241</v>
      </c>
      <c r="C918" s="9" t="s">
        <v>241</v>
      </c>
      <c r="D918" s="151" t="s">
        <v>244</v>
      </c>
      <c r="E918" s="152" t="s">
        <v>245</v>
      </c>
      <c r="F918" s="152" t="s">
        <v>248</v>
      </c>
      <c r="G918" s="152" t="s">
        <v>249</v>
      </c>
      <c r="H918" s="152" t="s">
        <v>250</v>
      </c>
      <c r="I918" s="152" t="s">
        <v>251</v>
      </c>
      <c r="J918" s="152" t="s">
        <v>252</v>
      </c>
      <c r="K918" s="152" t="s">
        <v>253</v>
      </c>
      <c r="L918" s="152" t="s">
        <v>256</v>
      </c>
      <c r="M918" s="152" t="s">
        <v>257</v>
      </c>
      <c r="N918" s="152" t="s">
        <v>261</v>
      </c>
      <c r="O918" s="152" t="s">
        <v>279</v>
      </c>
      <c r="P918" s="152" t="s">
        <v>280</v>
      </c>
      <c r="Q918" s="152" t="s">
        <v>263</v>
      </c>
      <c r="R918" s="152" t="s">
        <v>281</v>
      </c>
      <c r="S918" s="15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 t="s">
        <v>3</v>
      </c>
    </row>
    <row r="919" spans="1:65">
      <c r="A919" s="29"/>
      <c r="B919" s="19"/>
      <c r="C919" s="9"/>
      <c r="D919" s="10" t="s">
        <v>285</v>
      </c>
      <c r="E919" s="11" t="s">
        <v>285</v>
      </c>
      <c r="F919" s="11" t="s">
        <v>284</v>
      </c>
      <c r="G919" s="11" t="s">
        <v>282</v>
      </c>
      <c r="H919" s="11" t="s">
        <v>282</v>
      </c>
      <c r="I919" s="11" t="s">
        <v>282</v>
      </c>
      <c r="J919" s="11" t="s">
        <v>282</v>
      </c>
      <c r="K919" s="11" t="s">
        <v>282</v>
      </c>
      <c r="L919" s="11" t="s">
        <v>285</v>
      </c>
      <c r="M919" s="11" t="s">
        <v>282</v>
      </c>
      <c r="N919" s="11" t="s">
        <v>285</v>
      </c>
      <c r="O919" s="11" t="s">
        <v>285</v>
      </c>
      <c r="P919" s="11" t="s">
        <v>282</v>
      </c>
      <c r="Q919" s="11" t="s">
        <v>285</v>
      </c>
      <c r="R919" s="11" t="s">
        <v>285</v>
      </c>
      <c r="S919" s="15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3</v>
      </c>
    </row>
    <row r="920" spans="1:65">
      <c r="A920" s="29"/>
      <c r="B920" s="19"/>
      <c r="C920" s="9"/>
      <c r="D920" s="25" t="s">
        <v>331</v>
      </c>
      <c r="E920" s="25" t="s">
        <v>331</v>
      </c>
      <c r="F920" s="25" t="s">
        <v>333</v>
      </c>
      <c r="G920" s="25" t="s">
        <v>332</v>
      </c>
      <c r="H920" s="25" t="s">
        <v>332</v>
      </c>
      <c r="I920" s="25" t="s">
        <v>332</v>
      </c>
      <c r="J920" s="25" t="s">
        <v>332</v>
      </c>
      <c r="K920" s="25" t="s">
        <v>332</v>
      </c>
      <c r="L920" s="25" t="s">
        <v>333</v>
      </c>
      <c r="M920" s="25" t="s">
        <v>334</v>
      </c>
      <c r="N920" s="25" t="s">
        <v>334</v>
      </c>
      <c r="O920" s="25" t="s">
        <v>335</v>
      </c>
      <c r="P920" s="25" t="s">
        <v>332</v>
      </c>
      <c r="Q920" s="25" t="s">
        <v>333</v>
      </c>
      <c r="R920" s="25" t="s">
        <v>332</v>
      </c>
      <c r="S920" s="15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3</v>
      </c>
    </row>
    <row r="921" spans="1:65">
      <c r="A921" s="29"/>
      <c r="B921" s="18">
        <v>1</v>
      </c>
      <c r="C921" s="14">
        <v>1</v>
      </c>
      <c r="D921" s="205" t="s">
        <v>317</v>
      </c>
      <c r="E921" s="205" t="s">
        <v>317</v>
      </c>
      <c r="F921" s="205" t="s">
        <v>107</v>
      </c>
      <c r="G921" s="204" t="s">
        <v>109</v>
      </c>
      <c r="H921" s="204" t="s">
        <v>109</v>
      </c>
      <c r="I921" s="204" t="s">
        <v>109</v>
      </c>
      <c r="J921" s="204" t="s">
        <v>109</v>
      </c>
      <c r="K921" s="204" t="s">
        <v>109</v>
      </c>
      <c r="L921" s="205" t="s">
        <v>317</v>
      </c>
      <c r="M921" s="204" t="s">
        <v>109</v>
      </c>
      <c r="N921" s="205" t="s">
        <v>96</v>
      </c>
      <c r="O921" s="204" t="s">
        <v>109</v>
      </c>
      <c r="P921" s="204" t="s">
        <v>109</v>
      </c>
      <c r="Q921" s="205" t="s">
        <v>317</v>
      </c>
      <c r="R921" s="205" t="s">
        <v>317</v>
      </c>
      <c r="S921" s="207"/>
      <c r="T921" s="208"/>
      <c r="U921" s="208"/>
      <c r="V921" s="208"/>
      <c r="W921" s="208"/>
      <c r="X921" s="208"/>
      <c r="Y921" s="208"/>
      <c r="Z921" s="208"/>
      <c r="AA921" s="208"/>
      <c r="AB921" s="208"/>
      <c r="AC921" s="208"/>
      <c r="AD921" s="208"/>
      <c r="AE921" s="208"/>
      <c r="AF921" s="208"/>
      <c r="AG921" s="208"/>
      <c r="AH921" s="208"/>
      <c r="AI921" s="208"/>
      <c r="AJ921" s="208"/>
      <c r="AK921" s="208"/>
      <c r="AL921" s="208"/>
      <c r="AM921" s="208"/>
      <c r="AN921" s="208"/>
      <c r="AO921" s="208"/>
      <c r="AP921" s="208"/>
      <c r="AQ921" s="208"/>
      <c r="AR921" s="208"/>
      <c r="AS921" s="208"/>
      <c r="AT921" s="208"/>
      <c r="AU921" s="208"/>
      <c r="AV921" s="208"/>
      <c r="AW921" s="208"/>
      <c r="AX921" s="208"/>
      <c r="AY921" s="208"/>
      <c r="AZ921" s="208"/>
      <c r="BA921" s="208"/>
      <c r="BB921" s="208"/>
      <c r="BC921" s="208"/>
      <c r="BD921" s="208"/>
      <c r="BE921" s="208"/>
      <c r="BF921" s="208"/>
      <c r="BG921" s="208"/>
      <c r="BH921" s="208"/>
      <c r="BI921" s="208"/>
      <c r="BJ921" s="208"/>
      <c r="BK921" s="208"/>
      <c r="BL921" s="208"/>
      <c r="BM921" s="209">
        <v>1</v>
      </c>
    </row>
    <row r="922" spans="1:65">
      <c r="A922" s="29"/>
      <c r="B922" s="19">
        <v>1</v>
      </c>
      <c r="C922" s="9">
        <v>2</v>
      </c>
      <c r="D922" s="211" t="s">
        <v>317</v>
      </c>
      <c r="E922" s="211" t="s">
        <v>317</v>
      </c>
      <c r="F922" s="211" t="s">
        <v>107</v>
      </c>
      <c r="G922" s="23" t="s">
        <v>109</v>
      </c>
      <c r="H922" s="23" t="s">
        <v>109</v>
      </c>
      <c r="I922" s="212">
        <v>0.01</v>
      </c>
      <c r="J922" s="23" t="s">
        <v>109</v>
      </c>
      <c r="K922" s="23" t="s">
        <v>109</v>
      </c>
      <c r="L922" s="211" t="s">
        <v>317</v>
      </c>
      <c r="M922" s="23" t="s">
        <v>109</v>
      </c>
      <c r="N922" s="211" t="s">
        <v>96</v>
      </c>
      <c r="O922" s="23" t="s">
        <v>109</v>
      </c>
      <c r="P922" s="23" t="s">
        <v>109</v>
      </c>
      <c r="Q922" s="211" t="s">
        <v>317</v>
      </c>
      <c r="R922" s="211" t="s">
        <v>317</v>
      </c>
      <c r="S922" s="207"/>
      <c r="T922" s="208"/>
      <c r="U922" s="208"/>
      <c r="V922" s="208"/>
      <c r="W922" s="208"/>
      <c r="X922" s="208"/>
      <c r="Y922" s="208"/>
      <c r="Z922" s="208"/>
      <c r="AA922" s="208"/>
      <c r="AB922" s="208"/>
      <c r="AC922" s="208"/>
      <c r="AD922" s="208"/>
      <c r="AE922" s="208"/>
      <c r="AF922" s="208"/>
      <c r="AG922" s="208"/>
      <c r="AH922" s="208"/>
      <c r="AI922" s="208"/>
      <c r="AJ922" s="208"/>
      <c r="AK922" s="208"/>
      <c r="AL922" s="208"/>
      <c r="AM922" s="208"/>
      <c r="AN922" s="208"/>
      <c r="AO922" s="208"/>
      <c r="AP922" s="208"/>
      <c r="AQ922" s="208"/>
      <c r="AR922" s="208"/>
      <c r="AS922" s="208"/>
      <c r="AT922" s="208"/>
      <c r="AU922" s="208"/>
      <c r="AV922" s="208"/>
      <c r="AW922" s="208"/>
      <c r="AX922" s="208"/>
      <c r="AY922" s="208"/>
      <c r="AZ922" s="208"/>
      <c r="BA922" s="208"/>
      <c r="BB922" s="208"/>
      <c r="BC922" s="208"/>
      <c r="BD922" s="208"/>
      <c r="BE922" s="208"/>
      <c r="BF922" s="208"/>
      <c r="BG922" s="208"/>
      <c r="BH922" s="208"/>
      <c r="BI922" s="208"/>
      <c r="BJ922" s="208"/>
      <c r="BK922" s="208"/>
      <c r="BL922" s="208"/>
      <c r="BM922" s="209">
        <v>15</v>
      </c>
    </row>
    <row r="923" spans="1:65">
      <c r="A923" s="29"/>
      <c r="B923" s="19">
        <v>1</v>
      </c>
      <c r="C923" s="9">
        <v>3</v>
      </c>
      <c r="D923" s="211" t="s">
        <v>317</v>
      </c>
      <c r="E923" s="211" t="s">
        <v>317</v>
      </c>
      <c r="F923" s="211" t="s">
        <v>107</v>
      </c>
      <c r="G923" s="23" t="s">
        <v>109</v>
      </c>
      <c r="H923" s="23" t="s">
        <v>109</v>
      </c>
      <c r="I923" s="23" t="s">
        <v>109</v>
      </c>
      <c r="J923" s="23" t="s">
        <v>109</v>
      </c>
      <c r="K923" s="23" t="s">
        <v>109</v>
      </c>
      <c r="L923" s="211" t="s">
        <v>317</v>
      </c>
      <c r="M923" s="23" t="s">
        <v>109</v>
      </c>
      <c r="N923" s="211" t="s">
        <v>96</v>
      </c>
      <c r="O923" s="23" t="s">
        <v>109</v>
      </c>
      <c r="P923" s="23" t="s">
        <v>109</v>
      </c>
      <c r="Q923" s="211" t="s">
        <v>317</v>
      </c>
      <c r="R923" s="211" t="s">
        <v>317</v>
      </c>
      <c r="S923" s="207"/>
      <c r="T923" s="208"/>
      <c r="U923" s="208"/>
      <c r="V923" s="208"/>
      <c r="W923" s="208"/>
      <c r="X923" s="208"/>
      <c r="Y923" s="208"/>
      <c r="Z923" s="208"/>
      <c r="AA923" s="208"/>
      <c r="AB923" s="208"/>
      <c r="AC923" s="208"/>
      <c r="AD923" s="208"/>
      <c r="AE923" s="208"/>
      <c r="AF923" s="208"/>
      <c r="AG923" s="208"/>
      <c r="AH923" s="208"/>
      <c r="AI923" s="208"/>
      <c r="AJ923" s="208"/>
      <c r="AK923" s="208"/>
      <c r="AL923" s="208"/>
      <c r="AM923" s="208"/>
      <c r="AN923" s="208"/>
      <c r="AO923" s="208"/>
      <c r="AP923" s="208"/>
      <c r="AQ923" s="208"/>
      <c r="AR923" s="208"/>
      <c r="AS923" s="208"/>
      <c r="AT923" s="208"/>
      <c r="AU923" s="208"/>
      <c r="AV923" s="208"/>
      <c r="AW923" s="208"/>
      <c r="AX923" s="208"/>
      <c r="AY923" s="208"/>
      <c r="AZ923" s="208"/>
      <c r="BA923" s="208"/>
      <c r="BB923" s="208"/>
      <c r="BC923" s="208"/>
      <c r="BD923" s="208"/>
      <c r="BE923" s="208"/>
      <c r="BF923" s="208"/>
      <c r="BG923" s="208"/>
      <c r="BH923" s="208"/>
      <c r="BI923" s="208"/>
      <c r="BJ923" s="208"/>
      <c r="BK923" s="208"/>
      <c r="BL923" s="208"/>
      <c r="BM923" s="209">
        <v>16</v>
      </c>
    </row>
    <row r="924" spans="1:65">
      <c r="A924" s="29"/>
      <c r="B924" s="19">
        <v>1</v>
      </c>
      <c r="C924" s="9">
        <v>4</v>
      </c>
      <c r="D924" s="211" t="s">
        <v>317</v>
      </c>
      <c r="E924" s="211" t="s">
        <v>317</v>
      </c>
      <c r="F924" s="211" t="s">
        <v>107</v>
      </c>
      <c r="G924" s="23" t="s">
        <v>109</v>
      </c>
      <c r="H924" s="23" t="s">
        <v>109</v>
      </c>
      <c r="I924" s="23" t="s">
        <v>109</v>
      </c>
      <c r="J924" s="23" t="s">
        <v>109</v>
      </c>
      <c r="K924" s="23" t="s">
        <v>109</v>
      </c>
      <c r="L924" s="211" t="s">
        <v>317</v>
      </c>
      <c r="M924" s="23" t="s">
        <v>109</v>
      </c>
      <c r="N924" s="211" t="s">
        <v>96</v>
      </c>
      <c r="O924" s="23" t="s">
        <v>109</v>
      </c>
      <c r="P924" s="23" t="s">
        <v>109</v>
      </c>
      <c r="Q924" s="211" t="s">
        <v>317</v>
      </c>
      <c r="R924" s="211" t="s">
        <v>317</v>
      </c>
      <c r="S924" s="207"/>
      <c r="T924" s="208"/>
      <c r="U924" s="208"/>
      <c r="V924" s="208"/>
      <c r="W924" s="208"/>
      <c r="X924" s="208"/>
      <c r="Y924" s="208"/>
      <c r="Z924" s="208"/>
      <c r="AA924" s="208"/>
      <c r="AB924" s="208"/>
      <c r="AC924" s="208"/>
      <c r="AD924" s="208"/>
      <c r="AE924" s="208"/>
      <c r="AF924" s="208"/>
      <c r="AG924" s="208"/>
      <c r="AH924" s="208"/>
      <c r="AI924" s="208"/>
      <c r="AJ924" s="208"/>
      <c r="AK924" s="208"/>
      <c r="AL924" s="208"/>
      <c r="AM924" s="208"/>
      <c r="AN924" s="208"/>
      <c r="AO924" s="208"/>
      <c r="AP924" s="208"/>
      <c r="AQ924" s="208"/>
      <c r="AR924" s="208"/>
      <c r="AS924" s="208"/>
      <c r="AT924" s="208"/>
      <c r="AU924" s="208"/>
      <c r="AV924" s="208"/>
      <c r="AW924" s="208"/>
      <c r="AX924" s="208"/>
      <c r="AY924" s="208"/>
      <c r="AZ924" s="208"/>
      <c r="BA924" s="208"/>
      <c r="BB924" s="208"/>
      <c r="BC924" s="208"/>
      <c r="BD924" s="208"/>
      <c r="BE924" s="208"/>
      <c r="BF924" s="208"/>
      <c r="BG924" s="208"/>
      <c r="BH924" s="208"/>
      <c r="BI924" s="208"/>
      <c r="BJ924" s="208"/>
      <c r="BK924" s="208"/>
      <c r="BL924" s="208"/>
      <c r="BM924" s="209" t="s">
        <v>109</v>
      </c>
    </row>
    <row r="925" spans="1:65">
      <c r="A925" s="29"/>
      <c r="B925" s="19">
        <v>1</v>
      </c>
      <c r="C925" s="9">
        <v>5</v>
      </c>
      <c r="D925" s="211" t="s">
        <v>317</v>
      </c>
      <c r="E925" s="211" t="s">
        <v>317</v>
      </c>
      <c r="F925" s="211" t="s">
        <v>107</v>
      </c>
      <c r="G925" s="23" t="s">
        <v>109</v>
      </c>
      <c r="H925" s="23" t="s">
        <v>109</v>
      </c>
      <c r="I925" s="23" t="s">
        <v>109</v>
      </c>
      <c r="J925" s="23" t="s">
        <v>109</v>
      </c>
      <c r="K925" s="23" t="s">
        <v>109</v>
      </c>
      <c r="L925" s="211" t="s">
        <v>317</v>
      </c>
      <c r="M925" s="23" t="s">
        <v>109</v>
      </c>
      <c r="N925" s="211" t="s">
        <v>96</v>
      </c>
      <c r="O925" s="23" t="s">
        <v>109</v>
      </c>
      <c r="P925" s="23" t="s">
        <v>109</v>
      </c>
      <c r="Q925" s="211" t="s">
        <v>317</v>
      </c>
      <c r="R925" s="211" t="s">
        <v>317</v>
      </c>
      <c r="S925" s="207"/>
      <c r="T925" s="208"/>
      <c r="U925" s="208"/>
      <c r="V925" s="208"/>
      <c r="W925" s="208"/>
      <c r="X925" s="208"/>
      <c r="Y925" s="208"/>
      <c r="Z925" s="208"/>
      <c r="AA925" s="208"/>
      <c r="AB925" s="208"/>
      <c r="AC925" s="208"/>
      <c r="AD925" s="208"/>
      <c r="AE925" s="208"/>
      <c r="AF925" s="208"/>
      <c r="AG925" s="208"/>
      <c r="AH925" s="208"/>
      <c r="AI925" s="208"/>
      <c r="AJ925" s="208"/>
      <c r="AK925" s="208"/>
      <c r="AL925" s="208"/>
      <c r="AM925" s="208"/>
      <c r="AN925" s="208"/>
      <c r="AO925" s="208"/>
      <c r="AP925" s="208"/>
      <c r="AQ925" s="208"/>
      <c r="AR925" s="208"/>
      <c r="AS925" s="208"/>
      <c r="AT925" s="208"/>
      <c r="AU925" s="208"/>
      <c r="AV925" s="208"/>
      <c r="AW925" s="208"/>
      <c r="AX925" s="208"/>
      <c r="AY925" s="208"/>
      <c r="AZ925" s="208"/>
      <c r="BA925" s="208"/>
      <c r="BB925" s="208"/>
      <c r="BC925" s="208"/>
      <c r="BD925" s="208"/>
      <c r="BE925" s="208"/>
      <c r="BF925" s="208"/>
      <c r="BG925" s="208"/>
      <c r="BH925" s="208"/>
      <c r="BI925" s="208"/>
      <c r="BJ925" s="208"/>
      <c r="BK925" s="208"/>
      <c r="BL925" s="208"/>
      <c r="BM925" s="209">
        <v>110</v>
      </c>
    </row>
    <row r="926" spans="1:65">
      <c r="A926" s="29"/>
      <c r="B926" s="19">
        <v>1</v>
      </c>
      <c r="C926" s="9">
        <v>6</v>
      </c>
      <c r="D926" s="211" t="s">
        <v>317</v>
      </c>
      <c r="E926" s="211" t="s">
        <v>317</v>
      </c>
      <c r="F926" s="211" t="s">
        <v>107</v>
      </c>
      <c r="G926" s="23" t="s">
        <v>109</v>
      </c>
      <c r="H926" s="23" t="s">
        <v>109</v>
      </c>
      <c r="I926" s="212">
        <v>0.01</v>
      </c>
      <c r="J926" s="23" t="s">
        <v>109</v>
      </c>
      <c r="K926" s="23" t="s">
        <v>109</v>
      </c>
      <c r="L926" s="211" t="s">
        <v>317</v>
      </c>
      <c r="M926" s="23" t="s">
        <v>109</v>
      </c>
      <c r="N926" s="211" t="s">
        <v>96</v>
      </c>
      <c r="O926" s="23" t="s">
        <v>109</v>
      </c>
      <c r="P926" s="23" t="s">
        <v>109</v>
      </c>
      <c r="Q926" s="211" t="s">
        <v>317</v>
      </c>
      <c r="R926" s="211" t="s">
        <v>317</v>
      </c>
      <c r="S926" s="207"/>
      <c r="T926" s="208"/>
      <c r="U926" s="208"/>
      <c r="V926" s="208"/>
      <c r="W926" s="208"/>
      <c r="X926" s="208"/>
      <c r="Y926" s="208"/>
      <c r="Z926" s="208"/>
      <c r="AA926" s="208"/>
      <c r="AB926" s="208"/>
      <c r="AC926" s="208"/>
      <c r="AD926" s="208"/>
      <c r="AE926" s="208"/>
      <c r="AF926" s="208"/>
      <c r="AG926" s="208"/>
      <c r="AH926" s="208"/>
      <c r="AI926" s="208"/>
      <c r="AJ926" s="208"/>
      <c r="AK926" s="208"/>
      <c r="AL926" s="208"/>
      <c r="AM926" s="208"/>
      <c r="AN926" s="208"/>
      <c r="AO926" s="208"/>
      <c r="AP926" s="208"/>
      <c r="AQ926" s="208"/>
      <c r="AR926" s="208"/>
      <c r="AS926" s="208"/>
      <c r="AT926" s="208"/>
      <c r="AU926" s="208"/>
      <c r="AV926" s="208"/>
      <c r="AW926" s="208"/>
      <c r="AX926" s="208"/>
      <c r="AY926" s="208"/>
      <c r="AZ926" s="208"/>
      <c r="BA926" s="208"/>
      <c r="BB926" s="208"/>
      <c r="BC926" s="208"/>
      <c r="BD926" s="208"/>
      <c r="BE926" s="208"/>
      <c r="BF926" s="208"/>
      <c r="BG926" s="208"/>
      <c r="BH926" s="208"/>
      <c r="BI926" s="208"/>
      <c r="BJ926" s="208"/>
      <c r="BK926" s="208"/>
      <c r="BL926" s="208"/>
      <c r="BM926" s="56"/>
    </row>
    <row r="927" spans="1:65">
      <c r="A927" s="29"/>
      <c r="B927" s="20" t="s">
        <v>271</v>
      </c>
      <c r="C927" s="12"/>
      <c r="D927" s="213" t="s">
        <v>770</v>
      </c>
      <c r="E927" s="213" t="s">
        <v>770</v>
      </c>
      <c r="F927" s="213" t="s">
        <v>770</v>
      </c>
      <c r="G927" s="213" t="s">
        <v>770</v>
      </c>
      <c r="H927" s="213" t="s">
        <v>770</v>
      </c>
      <c r="I927" s="213">
        <v>0.01</v>
      </c>
      <c r="J927" s="213" t="s">
        <v>770</v>
      </c>
      <c r="K927" s="213" t="s">
        <v>770</v>
      </c>
      <c r="L927" s="213" t="s">
        <v>770</v>
      </c>
      <c r="M927" s="213" t="s">
        <v>770</v>
      </c>
      <c r="N927" s="213" t="s">
        <v>770</v>
      </c>
      <c r="O927" s="213" t="s">
        <v>770</v>
      </c>
      <c r="P927" s="213" t="s">
        <v>770</v>
      </c>
      <c r="Q927" s="213" t="s">
        <v>770</v>
      </c>
      <c r="R927" s="213" t="s">
        <v>770</v>
      </c>
      <c r="S927" s="207"/>
      <c r="T927" s="208"/>
      <c r="U927" s="208"/>
      <c r="V927" s="208"/>
      <c r="W927" s="208"/>
      <c r="X927" s="208"/>
      <c r="Y927" s="208"/>
      <c r="Z927" s="208"/>
      <c r="AA927" s="208"/>
      <c r="AB927" s="208"/>
      <c r="AC927" s="208"/>
      <c r="AD927" s="208"/>
      <c r="AE927" s="208"/>
      <c r="AF927" s="208"/>
      <c r="AG927" s="208"/>
      <c r="AH927" s="208"/>
      <c r="AI927" s="208"/>
      <c r="AJ927" s="208"/>
      <c r="AK927" s="208"/>
      <c r="AL927" s="208"/>
      <c r="AM927" s="208"/>
      <c r="AN927" s="208"/>
      <c r="AO927" s="208"/>
      <c r="AP927" s="208"/>
      <c r="AQ927" s="208"/>
      <c r="AR927" s="208"/>
      <c r="AS927" s="208"/>
      <c r="AT927" s="208"/>
      <c r="AU927" s="208"/>
      <c r="AV927" s="208"/>
      <c r="AW927" s="208"/>
      <c r="AX927" s="208"/>
      <c r="AY927" s="208"/>
      <c r="AZ927" s="208"/>
      <c r="BA927" s="208"/>
      <c r="BB927" s="208"/>
      <c r="BC927" s="208"/>
      <c r="BD927" s="208"/>
      <c r="BE927" s="208"/>
      <c r="BF927" s="208"/>
      <c r="BG927" s="208"/>
      <c r="BH927" s="208"/>
      <c r="BI927" s="208"/>
      <c r="BJ927" s="208"/>
      <c r="BK927" s="208"/>
      <c r="BL927" s="208"/>
      <c r="BM927" s="56"/>
    </row>
    <row r="928" spans="1:65">
      <c r="A928" s="29"/>
      <c r="B928" s="3" t="s">
        <v>272</v>
      </c>
      <c r="C928" s="28"/>
      <c r="D928" s="23" t="s">
        <v>770</v>
      </c>
      <c r="E928" s="23" t="s">
        <v>770</v>
      </c>
      <c r="F928" s="23" t="s">
        <v>770</v>
      </c>
      <c r="G928" s="23" t="s">
        <v>770</v>
      </c>
      <c r="H928" s="23" t="s">
        <v>770</v>
      </c>
      <c r="I928" s="23">
        <v>0.01</v>
      </c>
      <c r="J928" s="23" t="s">
        <v>770</v>
      </c>
      <c r="K928" s="23" t="s">
        <v>770</v>
      </c>
      <c r="L928" s="23" t="s">
        <v>770</v>
      </c>
      <c r="M928" s="23" t="s">
        <v>770</v>
      </c>
      <c r="N928" s="23" t="s">
        <v>770</v>
      </c>
      <c r="O928" s="23" t="s">
        <v>770</v>
      </c>
      <c r="P928" s="23" t="s">
        <v>770</v>
      </c>
      <c r="Q928" s="23" t="s">
        <v>770</v>
      </c>
      <c r="R928" s="23" t="s">
        <v>770</v>
      </c>
      <c r="S928" s="207"/>
      <c r="T928" s="208"/>
      <c r="U928" s="208"/>
      <c r="V928" s="208"/>
      <c r="W928" s="208"/>
      <c r="X928" s="208"/>
      <c r="Y928" s="208"/>
      <c r="Z928" s="208"/>
      <c r="AA928" s="208"/>
      <c r="AB928" s="208"/>
      <c r="AC928" s="208"/>
      <c r="AD928" s="208"/>
      <c r="AE928" s="208"/>
      <c r="AF928" s="208"/>
      <c r="AG928" s="208"/>
      <c r="AH928" s="208"/>
      <c r="AI928" s="208"/>
      <c r="AJ928" s="208"/>
      <c r="AK928" s="208"/>
      <c r="AL928" s="208"/>
      <c r="AM928" s="208"/>
      <c r="AN928" s="208"/>
      <c r="AO928" s="208"/>
      <c r="AP928" s="208"/>
      <c r="AQ928" s="208"/>
      <c r="AR928" s="208"/>
      <c r="AS928" s="208"/>
      <c r="AT928" s="208"/>
      <c r="AU928" s="208"/>
      <c r="AV928" s="208"/>
      <c r="AW928" s="208"/>
      <c r="AX928" s="208"/>
      <c r="AY928" s="208"/>
      <c r="AZ928" s="208"/>
      <c r="BA928" s="208"/>
      <c r="BB928" s="208"/>
      <c r="BC928" s="208"/>
      <c r="BD928" s="208"/>
      <c r="BE928" s="208"/>
      <c r="BF928" s="208"/>
      <c r="BG928" s="208"/>
      <c r="BH928" s="208"/>
      <c r="BI928" s="208"/>
      <c r="BJ928" s="208"/>
      <c r="BK928" s="208"/>
      <c r="BL928" s="208"/>
      <c r="BM928" s="56"/>
    </row>
    <row r="929" spans="1:65">
      <c r="A929" s="29"/>
      <c r="B929" s="3" t="s">
        <v>273</v>
      </c>
      <c r="C929" s="28"/>
      <c r="D929" s="23" t="s">
        <v>770</v>
      </c>
      <c r="E929" s="23" t="s">
        <v>770</v>
      </c>
      <c r="F929" s="23" t="s">
        <v>770</v>
      </c>
      <c r="G929" s="23" t="s">
        <v>770</v>
      </c>
      <c r="H929" s="23" t="s">
        <v>770</v>
      </c>
      <c r="I929" s="23">
        <v>0</v>
      </c>
      <c r="J929" s="23" t="s">
        <v>770</v>
      </c>
      <c r="K929" s="23" t="s">
        <v>770</v>
      </c>
      <c r="L929" s="23" t="s">
        <v>770</v>
      </c>
      <c r="M929" s="23" t="s">
        <v>770</v>
      </c>
      <c r="N929" s="23" t="s">
        <v>770</v>
      </c>
      <c r="O929" s="23" t="s">
        <v>770</v>
      </c>
      <c r="P929" s="23" t="s">
        <v>770</v>
      </c>
      <c r="Q929" s="23" t="s">
        <v>770</v>
      </c>
      <c r="R929" s="23" t="s">
        <v>770</v>
      </c>
      <c r="S929" s="207"/>
      <c r="T929" s="208"/>
      <c r="U929" s="208"/>
      <c r="V929" s="208"/>
      <c r="W929" s="208"/>
      <c r="X929" s="208"/>
      <c r="Y929" s="208"/>
      <c r="Z929" s="208"/>
      <c r="AA929" s="208"/>
      <c r="AB929" s="208"/>
      <c r="AC929" s="208"/>
      <c r="AD929" s="208"/>
      <c r="AE929" s="208"/>
      <c r="AF929" s="208"/>
      <c r="AG929" s="208"/>
      <c r="AH929" s="208"/>
      <c r="AI929" s="208"/>
      <c r="AJ929" s="208"/>
      <c r="AK929" s="208"/>
      <c r="AL929" s="208"/>
      <c r="AM929" s="208"/>
      <c r="AN929" s="208"/>
      <c r="AO929" s="208"/>
      <c r="AP929" s="208"/>
      <c r="AQ929" s="208"/>
      <c r="AR929" s="208"/>
      <c r="AS929" s="208"/>
      <c r="AT929" s="208"/>
      <c r="AU929" s="208"/>
      <c r="AV929" s="208"/>
      <c r="AW929" s="208"/>
      <c r="AX929" s="208"/>
      <c r="AY929" s="208"/>
      <c r="AZ929" s="208"/>
      <c r="BA929" s="208"/>
      <c r="BB929" s="208"/>
      <c r="BC929" s="208"/>
      <c r="BD929" s="208"/>
      <c r="BE929" s="208"/>
      <c r="BF929" s="208"/>
      <c r="BG929" s="208"/>
      <c r="BH929" s="208"/>
      <c r="BI929" s="208"/>
      <c r="BJ929" s="208"/>
      <c r="BK929" s="208"/>
      <c r="BL929" s="208"/>
      <c r="BM929" s="56"/>
    </row>
    <row r="930" spans="1:65">
      <c r="A930" s="29"/>
      <c r="B930" s="3" t="s">
        <v>87</v>
      </c>
      <c r="C930" s="28"/>
      <c r="D930" s="13" t="s">
        <v>770</v>
      </c>
      <c r="E930" s="13" t="s">
        <v>770</v>
      </c>
      <c r="F930" s="13" t="s">
        <v>770</v>
      </c>
      <c r="G930" s="13" t="s">
        <v>770</v>
      </c>
      <c r="H930" s="13" t="s">
        <v>770</v>
      </c>
      <c r="I930" s="13">
        <v>0</v>
      </c>
      <c r="J930" s="13" t="s">
        <v>770</v>
      </c>
      <c r="K930" s="13" t="s">
        <v>770</v>
      </c>
      <c r="L930" s="13" t="s">
        <v>770</v>
      </c>
      <c r="M930" s="13" t="s">
        <v>770</v>
      </c>
      <c r="N930" s="13" t="s">
        <v>770</v>
      </c>
      <c r="O930" s="13" t="s">
        <v>770</v>
      </c>
      <c r="P930" s="13" t="s">
        <v>770</v>
      </c>
      <c r="Q930" s="13" t="s">
        <v>770</v>
      </c>
      <c r="R930" s="13" t="s">
        <v>770</v>
      </c>
      <c r="S930" s="15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3" t="s">
        <v>274</v>
      </c>
      <c r="C931" s="28"/>
      <c r="D931" s="13" t="s">
        <v>770</v>
      </c>
      <c r="E931" s="13" t="s">
        <v>770</v>
      </c>
      <c r="F931" s="13" t="s">
        <v>770</v>
      </c>
      <c r="G931" s="13" t="s">
        <v>770</v>
      </c>
      <c r="H931" s="13" t="s">
        <v>770</v>
      </c>
      <c r="I931" s="13" t="s">
        <v>770</v>
      </c>
      <c r="J931" s="13" t="s">
        <v>770</v>
      </c>
      <c r="K931" s="13" t="s">
        <v>770</v>
      </c>
      <c r="L931" s="13" t="s">
        <v>770</v>
      </c>
      <c r="M931" s="13" t="s">
        <v>770</v>
      </c>
      <c r="N931" s="13" t="s">
        <v>770</v>
      </c>
      <c r="O931" s="13" t="s">
        <v>770</v>
      </c>
      <c r="P931" s="13" t="s">
        <v>770</v>
      </c>
      <c r="Q931" s="13" t="s">
        <v>770</v>
      </c>
      <c r="R931" s="13" t="s">
        <v>770</v>
      </c>
      <c r="S931" s="15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45" t="s">
        <v>275</v>
      </c>
      <c r="C932" s="46"/>
      <c r="D932" s="44">
        <v>7.42</v>
      </c>
      <c r="E932" s="44">
        <v>7.42</v>
      </c>
      <c r="F932" s="44">
        <v>1008.77</v>
      </c>
      <c r="G932" s="44">
        <v>0.67</v>
      </c>
      <c r="H932" s="44">
        <v>0.67</v>
      </c>
      <c r="I932" s="44">
        <v>0</v>
      </c>
      <c r="J932" s="44">
        <v>0.67</v>
      </c>
      <c r="K932" s="44">
        <v>0.67</v>
      </c>
      <c r="L932" s="44">
        <v>7.42</v>
      </c>
      <c r="M932" s="44">
        <v>0.67</v>
      </c>
      <c r="N932" s="44">
        <v>2020.23</v>
      </c>
      <c r="O932" s="44">
        <v>0.67</v>
      </c>
      <c r="P932" s="44">
        <v>0.67</v>
      </c>
      <c r="Q932" s="44">
        <v>7.42</v>
      </c>
      <c r="R932" s="44">
        <v>7.42</v>
      </c>
      <c r="S932" s="15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B933" s="3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BM933" s="55"/>
    </row>
    <row r="934" spans="1:65" ht="15">
      <c r="B934" s="8" t="s">
        <v>682</v>
      </c>
      <c r="BM934" s="27" t="s">
        <v>67</v>
      </c>
    </row>
    <row r="935" spans="1:65" ht="15">
      <c r="A935" s="24" t="s">
        <v>24</v>
      </c>
      <c r="B935" s="18" t="s">
        <v>114</v>
      </c>
      <c r="C935" s="15" t="s">
        <v>115</v>
      </c>
      <c r="D935" s="16" t="s">
        <v>240</v>
      </c>
      <c r="E935" s="17" t="s">
        <v>240</v>
      </c>
      <c r="F935" s="17" t="s">
        <v>240</v>
      </c>
      <c r="G935" s="17" t="s">
        <v>240</v>
      </c>
      <c r="H935" s="17" t="s">
        <v>240</v>
      </c>
      <c r="I935" s="17" t="s">
        <v>240</v>
      </c>
      <c r="J935" s="17" t="s">
        <v>240</v>
      </c>
      <c r="K935" s="17" t="s">
        <v>240</v>
      </c>
      <c r="L935" s="17" t="s">
        <v>240</v>
      </c>
      <c r="M935" s="15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 t="s">
        <v>241</v>
      </c>
      <c r="C936" s="9" t="s">
        <v>241</v>
      </c>
      <c r="D936" s="151" t="s">
        <v>243</v>
      </c>
      <c r="E936" s="152" t="s">
        <v>248</v>
      </c>
      <c r="F936" s="152" t="s">
        <v>256</v>
      </c>
      <c r="G936" s="152" t="s">
        <v>257</v>
      </c>
      <c r="H936" s="152" t="s">
        <v>259</v>
      </c>
      <c r="I936" s="152" t="s">
        <v>260</v>
      </c>
      <c r="J936" s="152" t="s">
        <v>308</v>
      </c>
      <c r="K936" s="152" t="s">
        <v>263</v>
      </c>
      <c r="L936" s="152" t="s">
        <v>281</v>
      </c>
      <c r="M936" s="15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 t="s">
        <v>3</v>
      </c>
    </row>
    <row r="937" spans="1:65">
      <c r="A937" s="29"/>
      <c r="B937" s="19"/>
      <c r="C937" s="9"/>
      <c r="D937" s="10" t="s">
        <v>282</v>
      </c>
      <c r="E937" s="11" t="s">
        <v>284</v>
      </c>
      <c r="F937" s="11" t="s">
        <v>285</v>
      </c>
      <c r="G937" s="11" t="s">
        <v>282</v>
      </c>
      <c r="H937" s="11" t="s">
        <v>285</v>
      </c>
      <c r="I937" s="11" t="s">
        <v>282</v>
      </c>
      <c r="J937" s="11" t="s">
        <v>282</v>
      </c>
      <c r="K937" s="11" t="s">
        <v>285</v>
      </c>
      <c r="L937" s="11" t="s">
        <v>285</v>
      </c>
      <c r="M937" s="15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2</v>
      </c>
    </row>
    <row r="938" spans="1:65">
      <c r="A938" s="29"/>
      <c r="B938" s="19"/>
      <c r="C938" s="9"/>
      <c r="D938" s="25" t="s">
        <v>331</v>
      </c>
      <c r="E938" s="25" t="s">
        <v>333</v>
      </c>
      <c r="F938" s="25" t="s">
        <v>333</v>
      </c>
      <c r="G938" s="25" t="s">
        <v>334</v>
      </c>
      <c r="H938" s="25" t="s">
        <v>334</v>
      </c>
      <c r="I938" s="25" t="s">
        <v>332</v>
      </c>
      <c r="J938" s="25" t="s">
        <v>333</v>
      </c>
      <c r="K938" s="25" t="s">
        <v>333</v>
      </c>
      <c r="L938" s="25" t="s">
        <v>332</v>
      </c>
      <c r="M938" s="15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3</v>
      </c>
    </row>
    <row r="939" spans="1:65">
      <c r="A939" s="29"/>
      <c r="B939" s="18">
        <v>1</v>
      </c>
      <c r="C939" s="14">
        <v>1</v>
      </c>
      <c r="D939" s="21">
        <v>0.42499999999999999</v>
      </c>
      <c r="E939" s="146" t="s">
        <v>107</v>
      </c>
      <c r="F939" s="21">
        <v>0.43</v>
      </c>
      <c r="G939" s="21">
        <v>0.45630469678441621</v>
      </c>
      <c r="H939" s="146">
        <v>0.4</v>
      </c>
      <c r="I939" s="146">
        <v>0.69640199999999997</v>
      </c>
      <c r="J939" s="21">
        <v>0.5</v>
      </c>
      <c r="K939" s="21">
        <v>0.45</v>
      </c>
      <c r="L939" s="146">
        <v>0.4</v>
      </c>
      <c r="M939" s="15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</v>
      </c>
    </row>
    <row r="940" spans="1:65">
      <c r="A940" s="29"/>
      <c r="B940" s="19">
        <v>1</v>
      </c>
      <c r="C940" s="9">
        <v>2</v>
      </c>
      <c r="D940" s="11">
        <v>0.441</v>
      </c>
      <c r="E940" s="148" t="s">
        <v>107</v>
      </c>
      <c r="F940" s="11">
        <v>0.43</v>
      </c>
      <c r="G940" s="11">
        <v>0.45848930878850314</v>
      </c>
      <c r="H940" s="148">
        <v>0.4</v>
      </c>
      <c r="I940" s="148">
        <v>0.60349799999999998</v>
      </c>
      <c r="J940" s="11">
        <v>0.48</v>
      </c>
      <c r="K940" s="11">
        <v>0.44</v>
      </c>
      <c r="L940" s="148">
        <v>0.4</v>
      </c>
      <c r="M940" s="15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16</v>
      </c>
    </row>
    <row r="941" spans="1:65">
      <c r="A941" s="29"/>
      <c r="B941" s="19">
        <v>1</v>
      </c>
      <c r="C941" s="9">
        <v>3</v>
      </c>
      <c r="D941" s="11">
        <v>0.439</v>
      </c>
      <c r="E941" s="148" t="s">
        <v>107</v>
      </c>
      <c r="F941" s="11">
        <v>0.44</v>
      </c>
      <c r="G941" s="11">
        <v>0.44857806109334164</v>
      </c>
      <c r="H941" s="148">
        <v>0.4</v>
      </c>
      <c r="I941" s="148">
        <v>0.71164799999999995</v>
      </c>
      <c r="J941" s="11">
        <v>0.5</v>
      </c>
      <c r="K941" s="11">
        <v>0.45</v>
      </c>
      <c r="L941" s="148">
        <v>0.4</v>
      </c>
      <c r="M941" s="15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16</v>
      </c>
    </row>
    <row r="942" spans="1:65">
      <c r="A942" s="29"/>
      <c r="B942" s="19">
        <v>1</v>
      </c>
      <c r="C942" s="9">
        <v>4</v>
      </c>
      <c r="D942" s="11">
        <v>0.435</v>
      </c>
      <c r="E942" s="148" t="s">
        <v>107</v>
      </c>
      <c r="F942" s="11">
        <v>0.42</v>
      </c>
      <c r="G942" s="11">
        <v>0.47840409038030174</v>
      </c>
      <c r="H942" s="148">
        <v>0.4</v>
      </c>
      <c r="I942" s="148">
        <v>0.65721599999999991</v>
      </c>
      <c r="J942" s="11">
        <v>0.47</v>
      </c>
      <c r="K942" s="11">
        <v>0.44</v>
      </c>
      <c r="L942" s="148">
        <v>0.4</v>
      </c>
      <c r="M942" s="15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0.45434475817222869</v>
      </c>
    </row>
    <row r="943" spans="1:65">
      <c r="A943" s="29"/>
      <c r="B943" s="19">
        <v>1</v>
      </c>
      <c r="C943" s="9">
        <v>5</v>
      </c>
      <c r="D943" s="11">
        <v>0.443</v>
      </c>
      <c r="E943" s="148" t="s">
        <v>107</v>
      </c>
      <c r="F943" s="11">
        <v>0.44</v>
      </c>
      <c r="G943" s="11">
        <v>0.46573121915411131</v>
      </c>
      <c r="H943" s="148">
        <v>0.4</v>
      </c>
      <c r="I943" s="148">
        <v>0.66179399999999999</v>
      </c>
      <c r="J943" s="11">
        <v>0.5</v>
      </c>
      <c r="K943" s="11">
        <v>0.44</v>
      </c>
      <c r="L943" s="148">
        <v>0.4</v>
      </c>
      <c r="M943" s="15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111</v>
      </c>
    </row>
    <row r="944" spans="1:65">
      <c r="A944" s="29"/>
      <c r="B944" s="19">
        <v>1</v>
      </c>
      <c r="C944" s="9">
        <v>6</v>
      </c>
      <c r="D944" s="11">
        <v>0.44700000000000001</v>
      </c>
      <c r="E944" s="148" t="s">
        <v>107</v>
      </c>
      <c r="F944" s="11">
        <v>0.42</v>
      </c>
      <c r="G944" s="11">
        <v>0.49283536896618585</v>
      </c>
      <c r="H944" s="148">
        <v>0.5</v>
      </c>
      <c r="I944" s="148">
        <v>0.62903399999999998</v>
      </c>
      <c r="J944" s="11">
        <v>0.51</v>
      </c>
      <c r="K944" s="11">
        <v>0.44</v>
      </c>
      <c r="L944" s="148">
        <v>0.4</v>
      </c>
      <c r="M944" s="15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20" t="s">
        <v>271</v>
      </c>
      <c r="C945" s="12"/>
      <c r="D945" s="22">
        <v>0.4383333333333333</v>
      </c>
      <c r="E945" s="22" t="s">
        <v>770</v>
      </c>
      <c r="F945" s="22">
        <v>0.43</v>
      </c>
      <c r="G945" s="22">
        <v>0.4667237908611433</v>
      </c>
      <c r="H945" s="22">
        <v>0.41666666666666669</v>
      </c>
      <c r="I945" s="22">
        <v>0.65993199999999996</v>
      </c>
      <c r="J945" s="22">
        <v>0.49333333333333335</v>
      </c>
      <c r="K945" s="22">
        <v>0.44333333333333336</v>
      </c>
      <c r="L945" s="22">
        <v>0.39999999999999997</v>
      </c>
      <c r="M945" s="15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3" t="s">
        <v>272</v>
      </c>
      <c r="C946" s="28"/>
      <c r="D946" s="11">
        <v>0.44</v>
      </c>
      <c r="E946" s="11" t="s">
        <v>770</v>
      </c>
      <c r="F946" s="11">
        <v>0.43</v>
      </c>
      <c r="G946" s="11">
        <v>0.46211026397130722</v>
      </c>
      <c r="H946" s="11">
        <v>0.4</v>
      </c>
      <c r="I946" s="11">
        <v>0.65950500000000001</v>
      </c>
      <c r="J946" s="11">
        <v>0.5</v>
      </c>
      <c r="K946" s="11">
        <v>0.44</v>
      </c>
      <c r="L946" s="11">
        <v>0.4</v>
      </c>
      <c r="M946" s="15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3" t="s">
        <v>273</v>
      </c>
      <c r="C947" s="28"/>
      <c r="D947" s="23">
        <v>7.6594168620507117E-3</v>
      </c>
      <c r="E947" s="23" t="s">
        <v>770</v>
      </c>
      <c r="F947" s="23">
        <v>8.9442719099991665E-3</v>
      </c>
      <c r="G947" s="23">
        <v>1.6277965670052238E-2</v>
      </c>
      <c r="H947" s="23">
        <v>4.0824829046386291E-2</v>
      </c>
      <c r="I947" s="23">
        <v>4.0385472675208332E-2</v>
      </c>
      <c r="J947" s="23">
        <v>1.5055453054181633E-2</v>
      </c>
      <c r="K947" s="23">
        <v>5.1639777949432277E-3</v>
      </c>
      <c r="L947" s="23">
        <v>6.0809419444881171E-17</v>
      </c>
      <c r="M947" s="207"/>
      <c r="N947" s="208"/>
      <c r="O947" s="208"/>
      <c r="P947" s="208"/>
      <c r="Q947" s="208"/>
      <c r="R947" s="208"/>
      <c r="S947" s="208"/>
      <c r="T947" s="208"/>
      <c r="U947" s="208"/>
      <c r="V947" s="208"/>
      <c r="W947" s="208"/>
      <c r="X947" s="208"/>
      <c r="Y947" s="208"/>
      <c r="Z947" s="208"/>
      <c r="AA947" s="208"/>
      <c r="AB947" s="208"/>
      <c r="AC947" s="208"/>
      <c r="AD947" s="208"/>
      <c r="AE947" s="208"/>
      <c r="AF947" s="208"/>
      <c r="AG947" s="208"/>
      <c r="AH947" s="208"/>
      <c r="AI947" s="208"/>
      <c r="AJ947" s="208"/>
      <c r="AK947" s="208"/>
      <c r="AL947" s="208"/>
      <c r="AM947" s="208"/>
      <c r="AN947" s="208"/>
      <c r="AO947" s="208"/>
      <c r="AP947" s="208"/>
      <c r="AQ947" s="208"/>
      <c r="AR947" s="208"/>
      <c r="AS947" s="208"/>
      <c r="AT947" s="208"/>
      <c r="AU947" s="208"/>
      <c r="AV947" s="208"/>
      <c r="AW947" s="208"/>
      <c r="AX947" s="208"/>
      <c r="AY947" s="208"/>
      <c r="AZ947" s="208"/>
      <c r="BA947" s="208"/>
      <c r="BB947" s="208"/>
      <c r="BC947" s="208"/>
      <c r="BD947" s="208"/>
      <c r="BE947" s="208"/>
      <c r="BF947" s="208"/>
      <c r="BG947" s="208"/>
      <c r="BH947" s="208"/>
      <c r="BI947" s="208"/>
      <c r="BJ947" s="208"/>
      <c r="BK947" s="208"/>
      <c r="BL947" s="208"/>
      <c r="BM947" s="56"/>
    </row>
    <row r="948" spans="1:65">
      <c r="A948" s="29"/>
      <c r="B948" s="3" t="s">
        <v>87</v>
      </c>
      <c r="C948" s="28"/>
      <c r="D948" s="13">
        <v>1.7473954818366645E-2</v>
      </c>
      <c r="E948" s="13" t="s">
        <v>770</v>
      </c>
      <c r="F948" s="13">
        <v>2.0800632348835273E-2</v>
      </c>
      <c r="G948" s="13">
        <v>3.4877085738479432E-2</v>
      </c>
      <c r="H948" s="13">
        <v>9.7979589711327086E-2</v>
      </c>
      <c r="I948" s="13">
        <v>6.1196415199154357E-2</v>
      </c>
      <c r="J948" s="13">
        <v>3.0517810244962768E-2</v>
      </c>
      <c r="K948" s="13">
        <v>1.1648070214157655E-2</v>
      </c>
      <c r="L948" s="13">
        <v>1.5202354861220294E-16</v>
      </c>
      <c r="M948" s="15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3" t="s">
        <v>274</v>
      </c>
      <c r="C949" s="28"/>
      <c r="D949" s="13">
        <v>-3.524069454065526E-2</v>
      </c>
      <c r="E949" s="13" t="s">
        <v>770</v>
      </c>
      <c r="F949" s="13">
        <v>-5.3582126203380431E-2</v>
      </c>
      <c r="G949" s="13">
        <v>2.7245901853724108E-2</v>
      </c>
      <c r="H949" s="13">
        <v>-8.2928416863740639E-2</v>
      </c>
      <c r="I949" s="13">
        <v>0.45249172160546691</v>
      </c>
      <c r="J949" s="13">
        <v>8.581275443333114E-2</v>
      </c>
      <c r="K949" s="13">
        <v>-2.4235835543020001E-2</v>
      </c>
      <c r="L949" s="13">
        <v>-0.11961128018919109</v>
      </c>
      <c r="M949" s="15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45" t="s">
        <v>275</v>
      </c>
      <c r="C950" s="46"/>
      <c r="D950" s="44">
        <v>0.67</v>
      </c>
      <c r="E950" s="44">
        <v>48.29</v>
      </c>
      <c r="F950" s="44">
        <v>0.87</v>
      </c>
      <c r="G950" s="44">
        <v>0</v>
      </c>
      <c r="H950" s="44" t="s">
        <v>276</v>
      </c>
      <c r="I950" s="44">
        <v>4.59</v>
      </c>
      <c r="J950" s="44">
        <v>0.63</v>
      </c>
      <c r="K950" s="44">
        <v>0.56000000000000005</v>
      </c>
      <c r="L950" s="44" t="s">
        <v>276</v>
      </c>
      <c r="M950" s="15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B951" s="30" t="s">
        <v>349</v>
      </c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BM951" s="55"/>
    </row>
    <row r="952" spans="1:65">
      <c r="BM952" s="55"/>
    </row>
    <row r="953" spans="1:65" ht="15">
      <c r="B953" s="8" t="s">
        <v>683</v>
      </c>
      <c r="BM953" s="27" t="s">
        <v>67</v>
      </c>
    </row>
    <row r="954" spans="1:65" ht="15">
      <c r="A954" s="24" t="s">
        <v>27</v>
      </c>
      <c r="B954" s="18" t="s">
        <v>114</v>
      </c>
      <c r="C954" s="15" t="s">
        <v>115</v>
      </c>
      <c r="D954" s="16" t="s">
        <v>240</v>
      </c>
      <c r="E954" s="17" t="s">
        <v>240</v>
      </c>
      <c r="F954" s="17" t="s">
        <v>240</v>
      </c>
      <c r="G954" s="17" t="s">
        <v>240</v>
      </c>
      <c r="H954" s="17" t="s">
        <v>240</v>
      </c>
      <c r="I954" s="17" t="s">
        <v>240</v>
      </c>
      <c r="J954" s="17" t="s">
        <v>240</v>
      </c>
      <c r="K954" s="17" t="s">
        <v>240</v>
      </c>
      <c r="L954" s="17" t="s">
        <v>240</v>
      </c>
      <c r="M954" s="17" t="s">
        <v>240</v>
      </c>
      <c r="N954" s="17" t="s">
        <v>240</v>
      </c>
      <c r="O954" s="17" t="s">
        <v>240</v>
      </c>
      <c r="P954" s="17" t="s">
        <v>240</v>
      </c>
      <c r="Q954" s="17" t="s">
        <v>240</v>
      </c>
      <c r="R954" s="17" t="s">
        <v>240</v>
      </c>
      <c r="S954" s="17" t="s">
        <v>240</v>
      </c>
      <c r="T954" s="17" t="s">
        <v>240</v>
      </c>
      <c r="U954" s="17" t="s">
        <v>240</v>
      </c>
      <c r="V954" s="17" t="s">
        <v>240</v>
      </c>
      <c r="W954" s="17" t="s">
        <v>240</v>
      </c>
      <c r="X954" s="17" t="s">
        <v>240</v>
      </c>
      <c r="Y954" s="15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</v>
      </c>
    </row>
    <row r="955" spans="1:65">
      <c r="A955" s="29"/>
      <c r="B955" s="19" t="s">
        <v>241</v>
      </c>
      <c r="C955" s="9" t="s">
        <v>241</v>
      </c>
      <c r="D955" s="151" t="s">
        <v>243</v>
      </c>
      <c r="E955" s="152" t="s">
        <v>244</v>
      </c>
      <c r="F955" s="152" t="s">
        <v>245</v>
      </c>
      <c r="G955" s="152" t="s">
        <v>246</v>
      </c>
      <c r="H955" s="152" t="s">
        <v>248</v>
      </c>
      <c r="I955" s="152" t="s">
        <v>249</v>
      </c>
      <c r="J955" s="152" t="s">
        <v>250</v>
      </c>
      <c r="K955" s="152" t="s">
        <v>251</v>
      </c>
      <c r="L955" s="152" t="s">
        <v>252</v>
      </c>
      <c r="M955" s="152" t="s">
        <v>253</v>
      </c>
      <c r="N955" s="152" t="s">
        <v>256</v>
      </c>
      <c r="O955" s="152" t="s">
        <v>257</v>
      </c>
      <c r="P955" s="152" t="s">
        <v>261</v>
      </c>
      <c r="Q955" s="152" t="s">
        <v>279</v>
      </c>
      <c r="R955" s="152" t="s">
        <v>308</v>
      </c>
      <c r="S955" s="152" t="s">
        <v>280</v>
      </c>
      <c r="T955" s="152" t="s">
        <v>262</v>
      </c>
      <c r="U955" s="152" t="s">
        <v>263</v>
      </c>
      <c r="V955" s="152" t="s">
        <v>281</v>
      </c>
      <c r="W955" s="152" t="s">
        <v>264</v>
      </c>
      <c r="X955" s="152" t="s">
        <v>265</v>
      </c>
      <c r="Y955" s="15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 t="s">
        <v>3</v>
      </c>
    </row>
    <row r="956" spans="1:65">
      <c r="A956" s="29"/>
      <c r="B956" s="19"/>
      <c r="C956" s="9"/>
      <c r="D956" s="10" t="s">
        <v>282</v>
      </c>
      <c r="E956" s="11" t="s">
        <v>285</v>
      </c>
      <c r="F956" s="11" t="s">
        <v>285</v>
      </c>
      <c r="G956" s="11" t="s">
        <v>282</v>
      </c>
      <c r="H956" s="11" t="s">
        <v>284</v>
      </c>
      <c r="I956" s="11" t="s">
        <v>282</v>
      </c>
      <c r="J956" s="11" t="s">
        <v>282</v>
      </c>
      <c r="K956" s="11" t="s">
        <v>282</v>
      </c>
      <c r="L956" s="11" t="s">
        <v>282</v>
      </c>
      <c r="M956" s="11" t="s">
        <v>282</v>
      </c>
      <c r="N956" s="11" t="s">
        <v>285</v>
      </c>
      <c r="O956" s="11" t="s">
        <v>282</v>
      </c>
      <c r="P956" s="11" t="s">
        <v>285</v>
      </c>
      <c r="Q956" s="11" t="s">
        <v>285</v>
      </c>
      <c r="R956" s="11" t="s">
        <v>282</v>
      </c>
      <c r="S956" s="11" t="s">
        <v>285</v>
      </c>
      <c r="T956" s="11" t="s">
        <v>285</v>
      </c>
      <c r="U956" s="11" t="s">
        <v>285</v>
      </c>
      <c r="V956" s="11" t="s">
        <v>285</v>
      </c>
      <c r="W956" s="11" t="s">
        <v>285</v>
      </c>
      <c r="X956" s="11" t="s">
        <v>282</v>
      </c>
      <c r="Y956" s="15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2</v>
      </c>
    </row>
    <row r="957" spans="1:65">
      <c r="A957" s="29"/>
      <c r="B957" s="19"/>
      <c r="C957" s="9"/>
      <c r="D957" s="25" t="s">
        <v>331</v>
      </c>
      <c r="E957" s="25" t="s">
        <v>331</v>
      </c>
      <c r="F957" s="25" t="s">
        <v>331</v>
      </c>
      <c r="G957" s="25" t="s">
        <v>332</v>
      </c>
      <c r="H957" s="25" t="s">
        <v>333</v>
      </c>
      <c r="I957" s="25" t="s">
        <v>332</v>
      </c>
      <c r="J957" s="25" t="s">
        <v>332</v>
      </c>
      <c r="K957" s="25" t="s">
        <v>332</v>
      </c>
      <c r="L957" s="25" t="s">
        <v>332</v>
      </c>
      <c r="M957" s="25" t="s">
        <v>332</v>
      </c>
      <c r="N957" s="25" t="s">
        <v>333</v>
      </c>
      <c r="O957" s="25" t="s">
        <v>334</v>
      </c>
      <c r="P957" s="25" t="s">
        <v>334</v>
      </c>
      <c r="Q957" s="25" t="s">
        <v>335</v>
      </c>
      <c r="R957" s="25" t="s">
        <v>333</v>
      </c>
      <c r="S957" s="25" t="s">
        <v>332</v>
      </c>
      <c r="T957" s="25" t="s">
        <v>333</v>
      </c>
      <c r="U957" s="25" t="s">
        <v>333</v>
      </c>
      <c r="V957" s="25" t="s">
        <v>332</v>
      </c>
      <c r="W957" s="25" t="s">
        <v>332</v>
      </c>
      <c r="X957" s="25" t="s">
        <v>119</v>
      </c>
      <c r="Y957" s="15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2</v>
      </c>
    </row>
    <row r="958" spans="1:65">
      <c r="A958" s="29"/>
      <c r="B958" s="18">
        <v>1</v>
      </c>
      <c r="C958" s="14">
        <v>1</v>
      </c>
      <c r="D958" s="146">
        <v>0.2</v>
      </c>
      <c r="E958" s="146">
        <v>0.2</v>
      </c>
      <c r="F958" s="21">
        <v>0.1838137622625492</v>
      </c>
      <c r="G958" s="146">
        <v>0.16</v>
      </c>
      <c r="H958" s="146" t="s">
        <v>107</v>
      </c>
      <c r="I958" s="21">
        <v>0.18</v>
      </c>
      <c r="J958" s="21">
        <v>0.21</v>
      </c>
      <c r="K958" s="21">
        <v>0.21</v>
      </c>
      <c r="L958" s="21">
        <v>0.21</v>
      </c>
      <c r="M958" s="21">
        <v>0.15</v>
      </c>
      <c r="N958" s="21">
        <v>0.25</v>
      </c>
      <c r="O958" s="146" t="s">
        <v>97</v>
      </c>
      <c r="P958" s="146" t="s">
        <v>96</v>
      </c>
      <c r="Q958" s="21">
        <v>0.22</v>
      </c>
      <c r="R958" s="147">
        <v>0.28000000000000003</v>
      </c>
      <c r="S958" s="146" t="s">
        <v>107</v>
      </c>
      <c r="T958" s="146">
        <v>0.62</v>
      </c>
      <c r="U958" s="21">
        <v>0.18</v>
      </c>
      <c r="V958" s="21">
        <v>0.17</v>
      </c>
      <c r="W958" s="21">
        <v>0.2</v>
      </c>
      <c r="X958" s="21">
        <v>0.2</v>
      </c>
      <c r="Y958" s="15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</v>
      </c>
    </row>
    <row r="959" spans="1:65">
      <c r="A959" s="29"/>
      <c r="B959" s="19">
        <v>1</v>
      </c>
      <c r="C959" s="9">
        <v>2</v>
      </c>
      <c r="D959" s="148">
        <v>0.2</v>
      </c>
      <c r="E959" s="148">
        <v>0.2</v>
      </c>
      <c r="F959" s="11">
        <v>0.19158948733256762</v>
      </c>
      <c r="G959" s="148">
        <v>0.15</v>
      </c>
      <c r="H959" s="148" t="s">
        <v>107</v>
      </c>
      <c r="I959" s="11">
        <v>0.19</v>
      </c>
      <c r="J959" s="11">
        <v>0.22</v>
      </c>
      <c r="K959" s="11">
        <v>0.15</v>
      </c>
      <c r="L959" s="11">
        <v>0.22</v>
      </c>
      <c r="M959" s="11">
        <v>0.2</v>
      </c>
      <c r="N959" s="11">
        <v>0.22</v>
      </c>
      <c r="O959" s="148" t="s">
        <v>97</v>
      </c>
      <c r="P959" s="148" t="s">
        <v>96</v>
      </c>
      <c r="Q959" s="11">
        <v>0.2</v>
      </c>
      <c r="R959" s="11">
        <v>0.23</v>
      </c>
      <c r="S959" s="148" t="s">
        <v>107</v>
      </c>
      <c r="T959" s="148">
        <v>0.54</v>
      </c>
      <c r="U959" s="11">
        <v>0.18</v>
      </c>
      <c r="V959" s="11">
        <v>0.21</v>
      </c>
      <c r="W959" s="11">
        <v>0.2</v>
      </c>
      <c r="X959" s="11">
        <v>0.21</v>
      </c>
      <c r="Y959" s="15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55</v>
      </c>
    </row>
    <row r="960" spans="1:65">
      <c r="A960" s="29"/>
      <c r="B960" s="19">
        <v>1</v>
      </c>
      <c r="C960" s="9">
        <v>3</v>
      </c>
      <c r="D960" s="148">
        <v>0.2</v>
      </c>
      <c r="E960" s="148">
        <v>0.2</v>
      </c>
      <c r="F960" s="11">
        <v>0.19098325719381001</v>
      </c>
      <c r="G960" s="148">
        <v>0.14000000000000001</v>
      </c>
      <c r="H960" s="148" t="s">
        <v>107</v>
      </c>
      <c r="I960" s="11">
        <v>0.19</v>
      </c>
      <c r="J960" s="11">
        <v>0.21</v>
      </c>
      <c r="K960" s="11">
        <v>0.2</v>
      </c>
      <c r="L960" s="11">
        <v>0.19</v>
      </c>
      <c r="M960" s="11">
        <v>0.2</v>
      </c>
      <c r="N960" s="11">
        <v>0.21</v>
      </c>
      <c r="O960" s="148" t="s">
        <v>97</v>
      </c>
      <c r="P960" s="148" t="s">
        <v>96</v>
      </c>
      <c r="Q960" s="11">
        <v>0.19</v>
      </c>
      <c r="R960" s="11">
        <v>0.24</v>
      </c>
      <c r="S960" s="148" t="s">
        <v>107</v>
      </c>
      <c r="T960" s="148">
        <v>0.6</v>
      </c>
      <c r="U960" s="11">
        <v>0.19</v>
      </c>
      <c r="V960" s="11">
        <v>0.21</v>
      </c>
      <c r="W960" s="11">
        <v>0.19</v>
      </c>
      <c r="X960" s="11">
        <v>0.21</v>
      </c>
      <c r="Y960" s="15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16</v>
      </c>
    </row>
    <row r="961" spans="1:65">
      <c r="A961" s="29"/>
      <c r="B961" s="19">
        <v>1</v>
      </c>
      <c r="C961" s="9">
        <v>4</v>
      </c>
      <c r="D961" s="148">
        <v>0.2</v>
      </c>
      <c r="E961" s="148">
        <v>0.2</v>
      </c>
      <c r="F961" s="11">
        <v>0.16700159793192002</v>
      </c>
      <c r="G961" s="148">
        <v>0.15</v>
      </c>
      <c r="H961" s="148" t="s">
        <v>107</v>
      </c>
      <c r="I961" s="11">
        <v>0.22</v>
      </c>
      <c r="J961" s="11">
        <v>0.18</v>
      </c>
      <c r="K961" s="11">
        <v>0.21</v>
      </c>
      <c r="L961" s="11">
        <v>0.18</v>
      </c>
      <c r="M961" s="11">
        <v>0.19</v>
      </c>
      <c r="N961" s="11">
        <v>0.18</v>
      </c>
      <c r="O961" s="148" t="s">
        <v>97</v>
      </c>
      <c r="P961" s="148" t="s">
        <v>96</v>
      </c>
      <c r="Q961" s="11">
        <v>0.19</v>
      </c>
      <c r="R961" s="149">
        <v>0.38</v>
      </c>
      <c r="S961" s="148" t="s">
        <v>107</v>
      </c>
      <c r="T961" s="148">
        <v>0.56000000000000005</v>
      </c>
      <c r="U961" s="11">
        <v>0.17</v>
      </c>
      <c r="V961" s="11">
        <v>0.2</v>
      </c>
      <c r="W961" s="11">
        <v>0.23</v>
      </c>
      <c r="X961" s="11">
        <v>0.22</v>
      </c>
      <c r="Y961" s="15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0.19948508935966897</v>
      </c>
    </row>
    <row r="962" spans="1:65">
      <c r="A962" s="29"/>
      <c r="B962" s="19">
        <v>1</v>
      </c>
      <c r="C962" s="9">
        <v>5</v>
      </c>
      <c r="D962" s="148">
        <v>0.2</v>
      </c>
      <c r="E962" s="148">
        <v>0.2</v>
      </c>
      <c r="F962" s="11">
        <v>0.17115261733333331</v>
      </c>
      <c r="G962" s="148">
        <v>0.17</v>
      </c>
      <c r="H962" s="148" t="s">
        <v>107</v>
      </c>
      <c r="I962" s="11">
        <v>0.17</v>
      </c>
      <c r="J962" s="11">
        <v>0.17</v>
      </c>
      <c r="K962" s="11">
        <v>0.19</v>
      </c>
      <c r="L962" s="11">
        <v>0.2</v>
      </c>
      <c r="M962" s="11">
        <v>0.21</v>
      </c>
      <c r="N962" s="11">
        <v>0.24</v>
      </c>
      <c r="O962" s="148" t="s">
        <v>97</v>
      </c>
      <c r="P962" s="148" t="s">
        <v>96</v>
      </c>
      <c r="Q962" s="11">
        <v>0.2</v>
      </c>
      <c r="R962" s="11">
        <v>0.22</v>
      </c>
      <c r="S962" s="148">
        <v>5</v>
      </c>
      <c r="T962" s="148">
        <v>0.61</v>
      </c>
      <c r="U962" s="11">
        <v>0.19</v>
      </c>
      <c r="V962" s="11">
        <v>0.24</v>
      </c>
      <c r="W962" s="11">
        <v>0.18</v>
      </c>
      <c r="X962" s="11">
        <v>0.22</v>
      </c>
      <c r="Y962" s="15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>
        <v>112</v>
      </c>
    </row>
    <row r="963" spans="1:65">
      <c r="A963" s="29"/>
      <c r="B963" s="19">
        <v>1</v>
      </c>
      <c r="C963" s="9">
        <v>6</v>
      </c>
      <c r="D963" s="148">
        <v>0.3</v>
      </c>
      <c r="E963" s="148">
        <v>0.2</v>
      </c>
      <c r="F963" s="11">
        <v>0.190296248</v>
      </c>
      <c r="G963" s="148">
        <v>0.15</v>
      </c>
      <c r="H963" s="148" t="s">
        <v>107</v>
      </c>
      <c r="I963" s="11">
        <v>0.19</v>
      </c>
      <c r="J963" s="11">
        <v>0.2</v>
      </c>
      <c r="K963" s="11">
        <v>0.19</v>
      </c>
      <c r="L963" s="11">
        <v>0.19</v>
      </c>
      <c r="M963" s="11">
        <v>0.16</v>
      </c>
      <c r="N963" s="11">
        <v>0.22</v>
      </c>
      <c r="O963" s="148" t="s">
        <v>97</v>
      </c>
      <c r="P963" s="148" t="s">
        <v>96</v>
      </c>
      <c r="Q963" s="11">
        <v>0.2</v>
      </c>
      <c r="R963" s="11">
        <v>0.22</v>
      </c>
      <c r="S963" s="148" t="s">
        <v>107</v>
      </c>
      <c r="T963" s="148">
        <v>0.63</v>
      </c>
      <c r="U963" s="11">
        <v>0.2</v>
      </c>
      <c r="V963" s="11">
        <v>0.19</v>
      </c>
      <c r="W963" s="11">
        <v>0.21</v>
      </c>
      <c r="X963" s="11">
        <v>0.2</v>
      </c>
      <c r="Y963" s="15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20" t="s">
        <v>271</v>
      </c>
      <c r="C964" s="12"/>
      <c r="D964" s="22">
        <v>0.21666666666666667</v>
      </c>
      <c r="E964" s="22">
        <v>0.19999999999999998</v>
      </c>
      <c r="F964" s="22">
        <v>0.18247282834236336</v>
      </c>
      <c r="G964" s="22">
        <v>0.15333333333333335</v>
      </c>
      <c r="H964" s="22" t="s">
        <v>770</v>
      </c>
      <c r="I964" s="22">
        <v>0.19000000000000003</v>
      </c>
      <c r="J964" s="22">
        <v>0.19833333333333336</v>
      </c>
      <c r="K964" s="22">
        <v>0.19166666666666665</v>
      </c>
      <c r="L964" s="22">
        <v>0.19833333333333333</v>
      </c>
      <c r="M964" s="22">
        <v>0.18499999999999997</v>
      </c>
      <c r="N964" s="22">
        <v>0.21999999999999997</v>
      </c>
      <c r="O964" s="22" t="s">
        <v>770</v>
      </c>
      <c r="P964" s="22" t="s">
        <v>770</v>
      </c>
      <c r="Q964" s="22">
        <v>0.19999999999999998</v>
      </c>
      <c r="R964" s="22">
        <v>0.26166666666666666</v>
      </c>
      <c r="S964" s="22">
        <v>5</v>
      </c>
      <c r="T964" s="22">
        <v>0.59333333333333338</v>
      </c>
      <c r="U964" s="22">
        <v>0.18500000000000003</v>
      </c>
      <c r="V964" s="22">
        <v>0.20333333333333334</v>
      </c>
      <c r="W964" s="22">
        <v>0.20166666666666666</v>
      </c>
      <c r="X964" s="22">
        <v>0.21</v>
      </c>
      <c r="Y964" s="15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3" t="s">
        <v>272</v>
      </c>
      <c r="C965" s="28"/>
      <c r="D965" s="11">
        <v>0.2</v>
      </c>
      <c r="E965" s="11">
        <v>0.2</v>
      </c>
      <c r="F965" s="11">
        <v>0.1870550051312746</v>
      </c>
      <c r="G965" s="11">
        <v>0.15</v>
      </c>
      <c r="H965" s="11" t="s">
        <v>770</v>
      </c>
      <c r="I965" s="11">
        <v>0.19</v>
      </c>
      <c r="J965" s="11">
        <v>0.20500000000000002</v>
      </c>
      <c r="K965" s="11">
        <v>0.19500000000000001</v>
      </c>
      <c r="L965" s="11">
        <v>0.19500000000000001</v>
      </c>
      <c r="M965" s="11">
        <v>0.19500000000000001</v>
      </c>
      <c r="N965" s="11">
        <v>0.22</v>
      </c>
      <c r="O965" s="11" t="s">
        <v>770</v>
      </c>
      <c r="P965" s="11" t="s">
        <v>770</v>
      </c>
      <c r="Q965" s="11">
        <v>0.2</v>
      </c>
      <c r="R965" s="11">
        <v>0.23499999999999999</v>
      </c>
      <c r="S965" s="11">
        <v>5</v>
      </c>
      <c r="T965" s="11">
        <v>0.60499999999999998</v>
      </c>
      <c r="U965" s="11">
        <v>0.185</v>
      </c>
      <c r="V965" s="11">
        <v>0.20500000000000002</v>
      </c>
      <c r="W965" s="11">
        <v>0.2</v>
      </c>
      <c r="X965" s="11">
        <v>0.21</v>
      </c>
      <c r="Y965" s="15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3" t="s">
        <v>273</v>
      </c>
      <c r="C966" s="28"/>
      <c r="D966" s="23">
        <v>4.0824829046386367E-2</v>
      </c>
      <c r="E966" s="23">
        <v>3.0404709722440586E-17</v>
      </c>
      <c r="F966" s="23">
        <v>1.0826366121640263E-2</v>
      </c>
      <c r="G966" s="23">
        <v>1.0327955589886448E-2</v>
      </c>
      <c r="H966" s="23" t="s">
        <v>770</v>
      </c>
      <c r="I966" s="23">
        <v>1.6733200530681509E-2</v>
      </c>
      <c r="J966" s="23">
        <v>1.9407902170679513E-2</v>
      </c>
      <c r="K966" s="23">
        <v>2.2286019533929179E-2</v>
      </c>
      <c r="L966" s="23">
        <v>1.4719601443879744E-2</v>
      </c>
      <c r="M966" s="23">
        <v>2.4289915602982499E-2</v>
      </c>
      <c r="N966" s="23">
        <v>2.4494897427832018E-2</v>
      </c>
      <c r="O966" s="23" t="s">
        <v>770</v>
      </c>
      <c r="P966" s="23" t="s">
        <v>770</v>
      </c>
      <c r="Q966" s="23">
        <v>1.0954451150103323E-2</v>
      </c>
      <c r="R966" s="23">
        <v>6.2102066524928834E-2</v>
      </c>
      <c r="S966" s="23" t="s">
        <v>770</v>
      </c>
      <c r="T966" s="23">
        <v>3.5590260840104353E-2</v>
      </c>
      <c r="U966" s="23">
        <v>1.0488088481701517E-2</v>
      </c>
      <c r="V966" s="23">
        <v>2.3380903889000378E-2</v>
      </c>
      <c r="W966" s="23">
        <v>1.7224014243685085E-2</v>
      </c>
      <c r="X966" s="23">
        <v>8.9442719099991543E-3</v>
      </c>
      <c r="Y966" s="15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3" t="s">
        <v>87</v>
      </c>
      <c r="C967" s="28"/>
      <c r="D967" s="13">
        <v>0.18842228790639862</v>
      </c>
      <c r="E967" s="13">
        <v>1.5202354861220294E-16</v>
      </c>
      <c r="F967" s="13">
        <v>5.9331387692020475E-2</v>
      </c>
      <c r="G967" s="13">
        <v>6.7356232107955091E-2</v>
      </c>
      <c r="H967" s="13" t="s">
        <v>770</v>
      </c>
      <c r="I967" s="13">
        <v>8.8069476477271091E-2</v>
      </c>
      <c r="J967" s="13">
        <v>9.7854968927795855E-2</v>
      </c>
      <c r="K967" s="13">
        <v>0.1162748845248479</v>
      </c>
      <c r="L967" s="13">
        <v>7.4216477868301226E-2</v>
      </c>
      <c r="M967" s="13">
        <v>0.13129684109720272</v>
      </c>
      <c r="N967" s="13">
        <v>0.11134044285378192</v>
      </c>
      <c r="O967" s="13" t="s">
        <v>770</v>
      </c>
      <c r="P967" s="13" t="s">
        <v>770</v>
      </c>
      <c r="Q967" s="13">
        <v>5.477225575051662E-2</v>
      </c>
      <c r="R967" s="13">
        <v>0.23733273831182994</v>
      </c>
      <c r="S967" s="13" t="s">
        <v>770</v>
      </c>
      <c r="T967" s="13">
        <v>5.9983585685569128E-2</v>
      </c>
      <c r="U967" s="13">
        <v>5.6692370171359543E-2</v>
      </c>
      <c r="V967" s="13">
        <v>0.11498805191311662</v>
      </c>
      <c r="W967" s="13">
        <v>8.5408335092653317E-2</v>
      </c>
      <c r="X967" s="13">
        <v>4.2591770999995976E-2</v>
      </c>
      <c r="Y967" s="15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29"/>
      <c r="B968" s="3" t="s">
        <v>274</v>
      </c>
      <c r="C968" s="28"/>
      <c r="D968" s="13">
        <v>8.6129631854436672E-2</v>
      </c>
      <c r="E968" s="13">
        <v>2.5811986348645011E-3</v>
      </c>
      <c r="F968" s="13">
        <v>-8.5280865211097123E-2</v>
      </c>
      <c r="G968" s="13">
        <v>-0.23135441437993698</v>
      </c>
      <c r="H968" s="13" t="s">
        <v>770</v>
      </c>
      <c r="I968" s="13">
        <v>-4.754786129687838E-2</v>
      </c>
      <c r="J968" s="13">
        <v>-5.7736446870924052E-3</v>
      </c>
      <c r="K968" s="13">
        <v>-3.9193017974921474E-2</v>
      </c>
      <c r="L968" s="13">
        <v>-5.7736446870925162E-3</v>
      </c>
      <c r="M968" s="13">
        <v>-7.261239126275032E-2</v>
      </c>
      <c r="N968" s="13">
        <v>0.10283931849835093</v>
      </c>
      <c r="O968" s="13" t="s">
        <v>770</v>
      </c>
      <c r="P968" s="13" t="s">
        <v>770</v>
      </c>
      <c r="Q968" s="13">
        <v>2.5811986348645011E-3</v>
      </c>
      <c r="R968" s="13">
        <v>0.31171040154728114</v>
      </c>
      <c r="S968" s="13">
        <v>24.064529965871618</v>
      </c>
      <c r="T968" s="13">
        <v>1.9743242226167652</v>
      </c>
      <c r="U968" s="13">
        <v>-7.2612391262750098E-2</v>
      </c>
      <c r="V968" s="13">
        <v>1.9290885278779202E-2</v>
      </c>
      <c r="W968" s="13">
        <v>1.0936041956821851E-2</v>
      </c>
      <c r="X968" s="13">
        <v>5.2710258566607937E-2</v>
      </c>
      <c r="Y968" s="15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29"/>
      <c r="B969" s="45" t="s">
        <v>275</v>
      </c>
      <c r="C969" s="46"/>
      <c r="D969" s="44" t="s">
        <v>276</v>
      </c>
      <c r="E969" s="44" t="s">
        <v>276</v>
      </c>
      <c r="F969" s="44">
        <v>0.79</v>
      </c>
      <c r="G969" s="44">
        <v>2.1800000000000002</v>
      </c>
      <c r="H969" s="44">
        <v>109.52</v>
      </c>
      <c r="I969" s="44">
        <v>0.44</v>
      </c>
      <c r="J969" s="44">
        <v>0.04</v>
      </c>
      <c r="K969" s="44">
        <v>0.36</v>
      </c>
      <c r="L969" s="44">
        <v>0.04</v>
      </c>
      <c r="M969" s="44">
        <v>0.67</v>
      </c>
      <c r="N969" s="44">
        <v>0.99</v>
      </c>
      <c r="O969" s="44">
        <v>4.72</v>
      </c>
      <c r="P969" s="44">
        <v>228.51</v>
      </c>
      <c r="Q969" s="44">
        <v>0.04</v>
      </c>
      <c r="R969" s="44">
        <v>2.97</v>
      </c>
      <c r="S969" s="44" t="s">
        <v>276</v>
      </c>
      <c r="T969" s="44">
        <v>18.760000000000002</v>
      </c>
      <c r="U969" s="44">
        <v>0.67</v>
      </c>
      <c r="V969" s="44">
        <v>0.2</v>
      </c>
      <c r="W969" s="44">
        <v>0.12</v>
      </c>
      <c r="X969" s="44">
        <v>0.52</v>
      </c>
      <c r="Y969" s="15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B970" s="154" t="s">
        <v>350</v>
      </c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BM970" s="55"/>
    </row>
    <row r="971" spans="1:65">
      <c r="BM971" s="55"/>
    </row>
    <row r="972" spans="1:65" ht="15">
      <c r="B972" s="8" t="s">
        <v>684</v>
      </c>
      <c r="BM972" s="27" t="s">
        <v>67</v>
      </c>
    </row>
    <row r="973" spans="1:65" ht="15">
      <c r="A973" s="24" t="s">
        <v>30</v>
      </c>
      <c r="B973" s="18" t="s">
        <v>114</v>
      </c>
      <c r="C973" s="15" t="s">
        <v>115</v>
      </c>
      <c r="D973" s="16" t="s">
        <v>240</v>
      </c>
      <c r="E973" s="17" t="s">
        <v>240</v>
      </c>
      <c r="F973" s="17" t="s">
        <v>240</v>
      </c>
      <c r="G973" s="17" t="s">
        <v>240</v>
      </c>
      <c r="H973" s="17" t="s">
        <v>240</v>
      </c>
      <c r="I973" s="17" t="s">
        <v>240</v>
      </c>
      <c r="J973" s="17" t="s">
        <v>240</v>
      </c>
      <c r="K973" s="17" t="s">
        <v>240</v>
      </c>
      <c r="L973" s="17" t="s">
        <v>240</v>
      </c>
      <c r="M973" s="17" t="s">
        <v>240</v>
      </c>
      <c r="N973" s="17" t="s">
        <v>240</v>
      </c>
      <c r="O973" s="17" t="s">
        <v>240</v>
      </c>
      <c r="P973" s="17" t="s">
        <v>240</v>
      </c>
      <c r="Q973" s="17" t="s">
        <v>240</v>
      </c>
      <c r="R973" s="17" t="s">
        <v>240</v>
      </c>
      <c r="S973" s="17" t="s">
        <v>240</v>
      </c>
      <c r="T973" s="17" t="s">
        <v>240</v>
      </c>
      <c r="U973" s="17" t="s">
        <v>240</v>
      </c>
      <c r="V973" s="17" t="s">
        <v>240</v>
      </c>
      <c r="W973" s="17" t="s">
        <v>240</v>
      </c>
      <c r="X973" s="17" t="s">
        <v>240</v>
      </c>
      <c r="Y973" s="17" t="s">
        <v>240</v>
      </c>
      <c r="Z973" s="17" t="s">
        <v>240</v>
      </c>
      <c r="AA973" s="15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</v>
      </c>
    </row>
    <row r="974" spans="1:65">
      <c r="A974" s="29"/>
      <c r="B974" s="19" t="s">
        <v>241</v>
      </c>
      <c r="C974" s="9" t="s">
        <v>241</v>
      </c>
      <c r="D974" s="151" t="s">
        <v>243</v>
      </c>
      <c r="E974" s="152" t="s">
        <v>244</v>
      </c>
      <c r="F974" s="152" t="s">
        <v>245</v>
      </c>
      <c r="G974" s="152" t="s">
        <v>246</v>
      </c>
      <c r="H974" s="152" t="s">
        <v>248</v>
      </c>
      <c r="I974" s="152" t="s">
        <v>249</v>
      </c>
      <c r="J974" s="152" t="s">
        <v>250</v>
      </c>
      <c r="K974" s="152" t="s">
        <v>251</v>
      </c>
      <c r="L974" s="152" t="s">
        <v>252</v>
      </c>
      <c r="M974" s="152" t="s">
        <v>253</v>
      </c>
      <c r="N974" s="152" t="s">
        <v>254</v>
      </c>
      <c r="O974" s="152" t="s">
        <v>255</v>
      </c>
      <c r="P974" s="152" t="s">
        <v>256</v>
      </c>
      <c r="Q974" s="152" t="s">
        <v>257</v>
      </c>
      <c r="R974" s="152" t="s">
        <v>260</v>
      </c>
      <c r="S974" s="152" t="s">
        <v>261</v>
      </c>
      <c r="T974" s="152" t="s">
        <v>279</v>
      </c>
      <c r="U974" s="152" t="s">
        <v>308</v>
      </c>
      <c r="V974" s="152" t="s">
        <v>280</v>
      </c>
      <c r="W974" s="152" t="s">
        <v>262</v>
      </c>
      <c r="X974" s="152" t="s">
        <v>263</v>
      </c>
      <c r="Y974" s="152" t="s">
        <v>281</v>
      </c>
      <c r="Z974" s="152" t="s">
        <v>265</v>
      </c>
      <c r="AA974" s="15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 t="s">
        <v>3</v>
      </c>
    </row>
    <row r="975" spans="1:65">
      <c r="A975" s="29"/>
      <c r="B975" s="19"/>
      <c r="C975" s="9"/>
      <c r="D975" s="10" t="s">
        <v>282</v>
      </c>
      <c r="E975" s="11" t="s">
        <v>285</v>
      </c>
      <c r="F975" s="11" t="s">
        <v>285</v>
      </c>
      <c r="G975" s="11" t="s">
        <v>282</v>
      </c>
      <c r="H975" s="11" t="s">
        <v>284</v>
      </c>
      <c r="I975" s="11" t="s">
        <v>282</v>
      </c>
      <c r="J975" s="11" t="s">
        <v>282</v>
      </c>
      <c r="K975" s="11" t="s">
        <v>282</v>
      </c>
      <c r="L975" s="11" t="s">
        <v>282</v>
      </c>
      <c r="M975" s="11" t="s">
        <v>282</v>
      </c>
      <c r="N975" s="11" t="s">
        <v>282</v>
      </c>
      <c r="O975" s="11" t="s">
        <v>284</v>
      </c>
      <c r="P975" s="11" t="s">
        <v>285</v>
      </c>
      <c r="Q975" s="11" t="s">
        <v>282</v>
      </c>
      <c r="R975" s="11" t="s">
        <v>282</v>
      </c>
      <c r="S975" s="11" t="s">
        <v>285</v>
      </c>
      <c r="T975" s="11" t="s">
        <v>285</v>
      </c>
      <c r="U975" s="11" t="s">
        <v>282</v>
      </c>
      <c r="V975" s="11" t="s">
        <v>282</v>
      </c>
      <c r="W975" s="11" t="s">
        <v>285</v>
      </c>
      <c r="X975" s="11" t="s">
        <v>285</v>
      </c>
      <c r="Y975" s="11" t="s">
        <v>285</v>
      </c>
      <c r="Z975" s="11" t="s">
        <v>282</v>
      </c>
      <c r="AA975" s="15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2</v>
      </c>
    </row>
    <row r="976" spans="1:65">
      <c r="A976" s="29"/>
      <c r="B976" s="19"/>
      <c r="C976" s="9"/>
      <c r="D976" s="25" t="s">
        <v>331</v>
      </c>
      <c r="E976" s="25" t="s">
        <v>331</v>
      </c>
      <c r="F976" s="25" t="s">
        <v>331</v>
      </c>
      <c r="G976" s="25" t="s">
        <v>332</v>
      </c>
      <c r="H976" s="25" t="s">
        <v>333</v>
      </c>
      <c r="I976" s="25" t="s">
        <v>332</v>
      </c>
      <c r="J976" s="25" t="s">
        <v>332</v>
      </c>
      <c r="K976" s="25" t="s">
        <v>332</v>
      </c>
      <c r="L976" s="25" t="s">
        <v>332</v>
      </c>
      <c r="M976" s="25" t="s">
        <v>332</v>
      </c>
      <c r="N976" s="25" t="s">
        <v>333</v>
      </c>
      <c r="O976" s="25" t="s">
        <v>332</v>
      </c>
      <c r="P976" s="25" t="s">
        <v>333</v>
      </c>
      <c r="Q976" s="25" t="s">
        <v>334</v>
      </c>
      <c r="R976" s="25" t="s">
        <v>332</v>
      </c>
      <c r="S976" s="25" t="s">
        <v>334</v>
      </c>
      <c r="T976" s="25" t="s">
        <v>335</v>
      </c>
      <c r="U976" s="25" t="s">
        <v>333</v>
      </c>
      <c r="V976" s="25" t="s">
        <v>332</v>
      </c>
      <c r="W976" s="25" t="s">
        <v>333</v>
      </c>
      <c r="X976" s="25" t="s">
        <v>333</v>
      </c>
      <c r="Y976" s="25" t="s">
        <v>332</v>
      </c>
      <c r="Z976" s="25" t="s">
        <v>119</v>
      </c>
      <c r="AA976" s="15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3</v>
      </c>
    </row>
    <row r="977" spans="1:65">
      <c r="A977" s="29"/>
      <c r="B977" s="18">
        <v>1</v>
      </c>
      <c r="C977" s="14">
        <v>1</v>
      </c>
      <c r="D977" s="21">
        <v>5.58</v>
      </c>
      <c r="E977" s="146">
        <v>9.6999999999999993</v>
      </c>
      <c r="F977" s="21">
        <v>6.5348053841663498</v>
      </c>
      <c r="G977" s="21">
        <v>5.8</v>
      </c>
      <c r="H977" s="21">
        <v>5.2</v>
      </c>
      <c r="I977" s="21">
        <v>5.2</v>
      </c>
      <c r="J977" s="21">
        <v>5</v>
      </c>
      <c r="K977" s="21">
        <v>6.6</v>
      </c>
      <c r="L977" s="21">
        <v>5.9</v>
      </c>
      <c r="M977" s="21">
        <v>5.2</v>
      </c>
      <c r="N977" s="21">
        <v>6.74</v>
      </c>
      <c r="O977" s="146" t="s">
        <v>323</v>
      </c>
      <c r="P977" s="21">
        <v>5.5</v>
      </c>
      <c r="Q977" s="21">
        <v>5.9054929672743279</v>
      </c>
      <c r="R977" s="146">
        <v>10.442039999999999</v>
      </c>
      <c r="S977" s="146" t="s">
        <v>96</v>
      </c>
      <c r="T977" s="146">
        <v>11</v>
      </c>
      <c r="U977" s="146">
        <v>7.7700000000000005</v>
      </c>
      <c r="V977" s="21">
        <v>4.8</v>
      </c>
      <c r="W977" s="21">
        <v>6</v>
      </c>
      <c r="X977" s="21">
        <v>5.5</v>
      </c>
      <c r="Y977" s="21">
        <v>5.7</v>
      </c>
      <c r="Z977" s="21">
        <v>4.5999999999999996</v>
      </c>
      <c r="AA977" s="15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</v>
      </c>
    </row>
    <row r="978" spans="1:65">
      <c r="A978" s="29"/>
      <c r="B978" s="19">
        <v>1</v>
      </c>
      <c r="C978" s="9">
        <v>2</v>
      </c>
      <c r="D978" s="11">
        <v>5.6</v>
      </c>
      <c r="E978" s="148">
        <v>9.8800000000000008</v>
      </c>
      <c r="F978" s="11">
        <v>6.2707513860950783</v>
      </c>
      <c r="G978" s="11">
        <v>6.1</v>
      </c>
      <c r="H978" s="11">
        <v>5.2</v>
      </c>
      <c r="I978" s="11">
        <v>5.4</v>
      </c>
      <c r="J978" s="11">
        <v>5.2</v>
      </c>
      <c r="K978" s="11">
        <v>6.8</v>
      </c>
      <c r="L978" s="11">
        <v>6</v>
      </c>
      <c r="M978" s="11">
        <v>5.5</v>
      </c>
      <c r="N978" s="11">
        <v>6.47</v>
      </c>
      <c r="O978" s="148" t="s">
        <v>323</v>
      </c>
      <c r="P978" s="11">
        <v>5.4</v>
      </c>
      <c r="Q978" s="11">
        <v>6.2112535830406861</v>
      </c>
      <c r="R978" s="148">
        <v>9.9551599999999993</v>
      </c>
      <c r="S978" s="148" t="s">
        <v>96</v>
      </c>
      <c r="T978" s="148">
        <v>10</v>
      </c>
      <c r="U978" s="148">
        <v>7.7100000000000009</v>
      </c>
      <c r="V978" s="11">
        <v>4.7</v>
      </c>
      <c r="W978" s="11">
        <v>5.8</v>
      </c>
      <c r="X978" s="11">
        <v>5.7</v>
      </c>
      <c r="Y978" s="11">
        <v>5.8</v>
      </c>
      <c r="Z978" s="11">
        <v>5.3</v>
      </c>
      <c r="AA978" s="15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17</v>
      </c>
    </row>
    <row r="979" spans="1:65">
      <c r="A979" s="29"/>
      <c r="B979" s="19">
        <v>1</v>
      </c>
      <c r="C979" s="9">
        <v>3</v>
      </c>
      <c r="D979" s="11">
        <v>5.58</v>
      </c>
      <c r="E979" s="148">
        <v>9.9600000000000009</v>
      </c>
      <c r="F979" s="11">
        <v>6.4025423064769882</v>
      </c>
      <c r="G979" s="11">
        <v>5.6</v>
      </c>
      <c r="H979" s="149">
        <v>6.1</v>
      </c>
      <c r="I979" s="11">
        <v>5.3</v>
      </c>
      <c r="J979" s="11">
        <v>5.2</v>
      </c>
      <c r="K979" s="11">
        <v>6.2</v>
      </c>
      <c r="L979" s="11">
        <v>6</v>
      </c>
      <c r="M979" s="11">
        <v>5.5</v>
      </c>
      <c r="N979" s="11">
        <v>6.43</v>
      </c>
      <c r="O979" s="148" t="s">
        <v>323</v>
      </c>
      <c r="P979" s="11">
        <v>5.5</v>
      </c>
      <c r="Q979" s="11">
        <v>5.8687147756635962</v>
      </c>
      <c r="R979" s="148">
        <v>10.54116</v>
      </c>
      <c r="S979" s="148" t="s">
        <v>96</v>
      </c>
      <c r="T979" s="148">
        <v>11.6</v>
      </c>
      <c r="U979" s="148">
        <v>7.7199999999999989</v>
      </c>
      <c r="V979" s="11">
        <v>5.0999999999999996</v>
      </c>
      <c r="W979" s="11">
        <v>5.8</v>
      </c>
      <c r="X979" s="11">
        <v>5.8</v>
      </c>
      <c r="Y979" s="11">
        <v>5.8</v>
      </c>
      <c r="Z979" s="11">
        <v>5.0999999999999996</v>
      </c>
      <c r="AA979" s="15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16</v>
      </c>
    </row>
    <row r="980" spans="1:65">
      <c r="A980" s="29"/>
      <c r="B980" s="19">
        <v>1</v>
      </c>
      <c r="C980" s="9">
        <v>4</v>
      </c>
      <c r="D980" s="11">
        <v>5.66</v>
      </c>
      <c r="E980" s="148">
        <v>9.69</v>
      </c>
      <c r="F980" s="11">
        <v>6.3635631739781484</v>
      </c>
      <c r="G980" s="11">
        <v>5</v>
      </c>
      <c r="H980" s="11">
        <v>5.4</v>
      </c>
      <c r="I980" s="11">
        <v>5.3</v>
      </c>
      <c r="J980" s="11">
        <v>5</v>
      </c>
      <c r="K980" s="11">
        <v>6.3</v>
      </c>
      <c r="L980" s="11">
        <v>6.2</v>
      </c>
      <c r="M980" s="11">
        <v>5.4</v>
      </c>
      <c r="N980" s="11">
        <v>6.12</v>
      </c>
      <c r="O980" s="148" t="s">
        <v>323</v>
      </c>
      <c r="P980" s="11">
        <v>5.5</v>
      </c>
      <c r="Q980" s="11">
        <v>6.0481612049816436</v>
      </c>
      <c r="R980" s="148">
        <v>10.34728</v>
      </c>
      <c r="S980" s="148" t="s">
        <v>96</v>
      </c>
      <c r="T980" s="148">
        <v>11.8</v>
      </c>
      <c r="U980" s="148">
        <v>7.68</v>
      </c>
      <c r="V980" s="11">
        <v>4.7</v>
      </c>
      <c r="W980" s="11">
        <v>6</v>
      </c>
      <c r="X980" s="11">
        <v>5.7</v>
      </c>
      <c r="Y980" s="11">
        <v>5.7</v>
      </c>
      <c r="Z980" s="11">
        <v>4.8</v>
      </c>
      <c r="AA980" s="15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5.6650281891560246</v>
      </c>
    </row>
    <row r="981" spans="1:65">
      <c r="A981" s="29"/>
      <c r="B981" s="19">
        <v>1</v>
      </c>
      <c r="C981" s="9">
        <v>5</v>
      </c>
      <c r="D981" s="11">
        <v>5.58</v>
      </c>
      <c r="E981" s="148">
        <v>9.74</v>
      </c>
      <c r="F981" s="11">
        <v>6.3720310668784181</v>
      </c>
      <c r="G981" s="11">
        <v>6.1</v>
      </c>
      <c r="H981" s="11">
        <v>5.5</v>
      </c>
      <c r="I981" s="11">
        <v>5.0999999999999996</v>
      </c>
      <c r="J981" s="11">
        <v>4.9000000000000004</v>
      </c>
      <c r="K981" s="11">
        <v>6.5</v>
      </c>
      <c r="L981" s="11">
        <v>5.9</v>
      </c>
      <c r="M981" s="11">
        <v>5.5</v>
      </c>
      <c r="N981" s="11">
        <v>6.32</v>
      </c>
      <c r="O981" s="148" t="s">
        <v>323</v>
      </c>
      <c r="P981" s="11">
        <v>5.6</v>
      </c>
      <c r="Q981" s="11">
        <v>6.1403324137355213</v>
      </c>
      <c r="R981" s="148">
        <v>10.405620000000001</v>
      </c>
      <c r="S981" s="148" t="s">
        <v>96</v>
      </c>
      <c r="T981" s="148">
        <v>11.7</v>
      </c>
      <c r="U981" s="148">
        <v>7.45</v>
      </c>
      <c r="V981" s="11">
        <v>4.9000000000000004</v>
      </c>
      <c r="W981" s="11">
        <v>5.9</v>
      </c>
      <c r="X981" s="11">
        <v>5.5</v>
      </c>
      <c r="Y981" s="11">
        <v>5.5</v>
      </c>
      <c r="Z981" s="11">
        <v>4.8</v>
      </c>
      <c r="AA981" s="15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113</v>
      </c>
    </row>
    <row r="982" spans="1:65">
      <c r="A982" s="29"/>
      <c r="B982" s="19">
        <v>1</v>
      </c>
      <c r="C982" s="9">
        <v>6</v>
      </c>
      <c r="D982" s="11">
        <v>5.63</v>
      </c>
      <c r="E982" s="148">
        <v>9.75</v>
      </c>
      <c r="F982" s="11">
        <v>6.4997666396271381</v>
      </c>
      <c r="G982" s="11">
        <v>5.7</v>
      </c>
      <c r="H982" s="11">
        <v>5.4</v>
      </c>
      <c r="I982" s="11">
        <v>5.2</v>
      </c>
      <c r="J982" s="11">
        <v>5.4</v>
      </c>
      <c r="K982" s="11">
        <v>6.7</v>
      </c>
      <c r="L982" s="11">
        <v>5.6</v>
      </c>
      <c r="M982" s="11">
        <v>5.4</v>
      </c>
      <c r="N982" s="11">
        <v>6.12</v>
      </c>
      <c r="O982" s="148" t="s">
        <v>323</v>
      </c>
      <c r="P982" s="11">
        <v>5.5</v>
      </c>
      <c r="Q982" s="11">
        <v>6.1454603919964095</v>
      </c>
      <c r="R982" s="148">
        <v>9.9944799999999994</v>
      </c>
      <c r="S982" s="148" t="s">
        <v>96</v>
      </c>
      <c r="T982" s="148">
        <v>11.1</v>
      </c>
      <c r="U982" s="148">
        <v>7.94</v>
      </c>
      <c r="V982" s="11">
        <v>5.3</v>
      </c>
      <c r="W982" s="11">
        <v>5.9</v>
      </c>
      <c r="X982" s="11">
        <v>5.5</v>
      </c>
      <c r="Y982" s="11">
        <v>6</v>
      </c>
      <c r="Z982" s="11">
        <v>4.8</v>
      </c>
      <c r="AA982" s="15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20" t="s">
        <v>271</v>
      </c>
      <c r="C983" s="12"/>
      <c r="D983" s="22">
        <v>5.6050000000000004</v>
      </c>
      <c r="E983" s="22">
        <v>9.7866666666666671</v>
      </c>
      <c r="F983" s="22">
        <v>6.4072433262036865</v>
      </c>
      <c r="G983" s="22">
        <v>5.7166666666666677</v>
      </c>
      <c r="H983" s="22">
        <v>5.4666666666666659</v>
      </c>
      <c r="I983" s="22">
        <v>5.2500000000000009</v>
      </c>
      <c r="J983" s="22">
        <v>5.1166666666666663</v>
      </c>
      <c r="K983" s="22">
        <v>6.5166666666666666</v>
      </c>
      <c r="L983" s="22">
        <v>5.9333333333333336</v>
      </c>
      <c r="M983" s="22">
        <v>5.416666666666667</v>
      </c>
      <c r="N983" s="22">
        <v>6.3666666666666663</v>
      </c>
      <c r="O983" s="22" t="s">
        <v>770</v>
      </c>
      <c r="P983" s="22">
        <v>5.5</v>
      </c>
      <c r="Q983" s="22">
        <v>6.0532358894486977</v>
      </c>
      <c r="R983" s="22">
        <v>10.280956666666667</v>
      </c>
      <c r="S983" s="22" t="s">
        <v>770</v>
      </c>
      <c r="T983" s="22">
        <v>11.200000000000001</v>
      </c>
      <c r="U983" s="22">
        <v>7.711666666666666</v>
      </c>
      <c r="V983" s="22">
        <v>4.916666666666667</v>
      </c>
      <c r="W983" s="22">
        <v>5.8999999999999995</v>
      </c>
      <c r="X983" s="22">
        <v>5.6166666666666671</v>
      </c>
      <c r="Y983" s="22">
        <v>5.75</v>
      </c>
      <c r="Z983" s="22">
        <v>4.8999999999999995</v>
      </c>
      <c r="AA983" s="15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3" t="s">
        <v>272</v>
      </c>
      <c r="C984" s="28"/>
      <c r="D984" s="11">
        <v>5.59</v>
      </c>
      <c r="E984" s="11">
        <v>9.745000000000001</v>
      </c>
      <c r="F984" s="11">
        <v>6.3872866866777027</v>
      </c>
      <c r="G984" s="11">
        <v>5.75</v>
      </c>
      <c r="H984" s="11">
        <v>5.4</v>
      </c>
      <c r="I984" s="11">
        <v>5.25</v>
      </c>
      <c r="J984" s="11">
        <v>5.0999999999999996</v>
      </c>
      <c r="K984" s="11">
        <v>6.55</v>
      </c>
      <c r="L984" s="11">
        <v>5.95</v>
      </c>
      <c r="M984" s="11">
        <v>5.45</v>
      </c>
      <c r="N984" s="11">
        <v>6.375</v>
      </c>
      <c r="O984" s="11" t="s">
        <v>770</v>
      </c>
      <c r="P984" s="11">
        <v>5.5</v>
      </c>
      <c r="Q984" s="11">
        <v>6.094246809358582</v>
      </c>
      <c r="R984" s="11">
        <v>10.37645</v>
      </c>
      <c r="S984" s="11" t="s">
        <v>770</v>
      </c>
      <c r="T984" s="11">
        <v>11.35</v>
      </c>
      <c r="U984" s="11">
        <v>7.7149999999999999</v>
      </c>
      <c r="V984" s="11">
        <v>4.8499999999999996</v>
      </c>
      <c r="W984" s="11">
        <v>5.9</v>
      </c>
      <c r="X984" s="11">
        <v>5.6</v>
      </c>
      <c r="Y984" s="11">
        <v>5.75</v>
      </c>
      <c r="Z984" s="11">
        <v>4.8</v>
      </c>
      <c r="AA984" s="15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273</v>
      </c>
      <c r="C985" s="28"/>
      <c r="D985" s="23">
        <v>3.3316662497915372E-2</v>
      </c>
      <c r="E985" s="23">
        <v>0.10875047892614907</v>
      </c>
      <c r="F985" s="23">
        <v>9.6573961671708342E-2</v>
      </c>
      <c r="G985" s="23">
        <v>0.40702170294305756</v>
      </c>
      <c r="H985" s="23">
        <v>0.33266599866332375</v>
      </c>
      <c r="I985" s="23">
        <v>0.1048808848170153</v>
      </c>
      <c r="J985" s="23">
        <v>0.18348478592697187</v>
      </c>
      <c r="K985" s="23">
        <v>0.23166067138525401</v>
      </c>
      <c r="L985" s="23">
        <v>0.19663841605003515</v>
      </c>
      <c r="M985" s="23">
        <v>0.11690451944500113</v>
      </c>
      <c r="N985" s="23">
        <v>0.23576824779148411</v>
      </c>
      <c r="O985" s="23" t="s">
        <v>770</v>
      </c>
      <c r="P985" s="23">
        <v>6.3245553203367361E-2</v>
      </c>
      <c r="Q985" s="23">
        <v>0.13925697096282547</v>
      </c>
      <c r="R985" s="23">
        <v>0.24568504013607895</v>
      </c>
      <c r="S985" s="23" t="s">
        <v>770</v>
      </c>
      <c r="T985" s="23">
        <v>0.67230945255886443</v>
      </c>
      <c r="U985" s="23">
        <v>0.15816657885491073</v>
      </c>
      <c r="V985" s="23">
        <v>0.2401388487243715</v>
      </c>
      <c r="W985" s="23">
        <v>8.9442719099991672E-2</v>
      </c>
      <c r="X985" s="23">
        <v>0.13291601358251257</v>
      </c>
      <c r="Y985" s="23">
        <v>0.16431676725154978</v>
      </c>
      <c r="Z985" s="23">
        <v>0.25298221281347039</v>
      </c>
      <c r="AA985" s="207"/>
      <c r="AB985" s="208"/>
      <c r="AC985" s="208"/>
      <c r="AD985" s="208"/>
      <c r="AE985" s="208"/>
      <c r="AF985" s="208"/>
      <c r="AG985" s="208"/>
      <c r="AH985" s="208"/>
      <c r="AI985" s="208"/>
      <c r="AJ985" s="208"/>
      <c r="AK985" s="208"/>
      <c r="AL985" s="208"/>
      <c r="AM985" s="208"/>
      <c r="AN985" s="208"/>
      <c r="AO985" s="208"/>
      <c r="AP985" s="208"/>
      <c r="AQ985" s="208"/>
      <c r="AR985" s="208"/>
      <c r="AS985" s="208"/>
      <c r="AT985" s="208"/>
      <c r="AU985" s="208"/>
      <c r="AV985" s="208"/>
      <c r="AW985" s="208"/>
      <c r="AX985" s="208"/>
      <c r="AY985" s="208"/>
      <c r="AZ985" s="208"/>
      <c r="BA985" s="208"/>
      <c r="BB985" s="208"/>
      <c r="BC985" s="208"/>
      <c r="BD985" s="208"/>
      <c r="BE985" s="208"/>
      <c r="BF985" s="208"/>
      <c r="BG985" s="208"/>
      <c r="BH985" s="208"/>
      <c r="BI985" s="208"/>
      <c r="BJ985" s="208"/>
      <c r="BK985" s="208"/>
      <c r="BL985" s="208"/>
      <c r="BM985" s="56"/>
    </row>
    <row r="986" spans="1:65">
      <c r="A986" s="29"/>
      <c r="B986" s="3" t="s">
        <v>87</v>
      </c>
      <c r="C986" s="28"/>
      <c r="D986" s="13">
        <v>5.9440967882097E-3</v>
      </c>
      <c r="E986" s="13">
        <v>1.111210615730406E-2</v>
      </c>
      <c r="F986" s="13">
        <v>1.5072622773158944E-2</v>
      </c>
      <c r="G986" s="13">
        <v>7.1199131710155836E-2</v>
      </c>
      <c r="H986" s="13">
        <v>6.0853536340851916E-2</v>
      </c>
      <c r="I986" s="13">
        <v>1.9977311393717195E-2</v>
      </c>
      <c r="J986" s="13">
        <v>3.5860218747942388E-2</v>
      </c>
      <c r="K986" s="13">
        <v>3.5548952130729512E-2</v>
      </c>
      <c r="L986" s="13">
        <v>3.3141306075848621E-2</v>
      </c>
      <c r="M986" s="13">
        <v>2.1582372820615592E-2</v>
      </c>
      <c r="N986" s="13">
        <v>3.7031661956777609E-2</v>
      </c>
      <c r="O986" s="13" t="s">
        <v>770</v>
      </c>
      <c r="P986" s="13">
        <v>1.1499191491521338E-2</v>
      </c>
      <c r="Q986" s="13">
        <v>2.3005376546709859E-2</v>
      </c>
      <c r="R986" s="13">
        <v>2.3897099083458734E-2</v>
      </c>
      <c r="S986" s="13" t="s">
        <v>770</v>
      </c>
      <c r="T986" s="13">
        <v>6.0027629692755748E-2</v>
      </c>
      <c r="U986" s="13">
        <v>2.0510038321362965E-2</v>
      </c>
      <c r="V986" s="13">
        <v>4.8841799740550133E-2</v>
      </c>
      <c r="W986" s="13">
        <v>1.5159782898303675E-2</v>
      </c>
      <c r="X986" s="13">
        <v>2.3664572151189178E-2</v>
      </c>
      <c r="Y986" s="13">
        <v>2.8576829087226051E-2</v>
      </c>
      <c r="Z986" s="13">
        <v>5.1629023023157229E-2</v>
      </c>
      <c r="AA986" s="15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29"/>
      <c r="B987" s="3" t="s">
        <v>274</v>
      </c>
      <c r="C987" s="28"/>
      <c r="D987" s="13">
        <v>-1.059627369038163E-2</v>
      </c>
      <c r="E987" s="13">
        <v>0.72755833508476919</v>
      </c>
      <c r="F987" s="13">
        <v>0.13101702449926145</v>
      </c>
      <c r="G987" s="13">
        <v>9.1153081302381977E-3</v>
      </c>
      <c r="H987" s="13">
        <v>-3.5015098930851085E-2</v>
      </c>
      <c r="I987" s="13">
        <v>-7.3261451717128057E-2</v>
      </c>
      <c r="J987" s="13">
        <v>-9.6797668816375859E-2</v>
      </c>
      <c r="K987" s="13">
        <v>0.15033261072572324</v>
      </c>
      <c r="L987" s="13">
        <v>4.7361660916515502E-2</v>
      </c>
      <c r="M987" s="13">
        <v>-4.3841180343068831E-2</v>
      </c>
      <c r="N987" s="13">
        <v>0.12385436648906989</v>
      </c>
      <c r="O987" s="13" t="s">
        <v>770</v>
      </c>
      <c r="P987" s="13">
        <v>-2.9131044656039107E-2</v>
      </c>
      <c r="Q987" s="13">
        <v>6.8527055352659794E-2</v>
      </c>
      <c r="R987" s="13">
        <v>0.81481121070967211</v>
      </c>
      <c r="S987" s="13" t="s">
        <v>770</v>
      </c>
      <c r="T987" s="13">
        <v>0.97704223633679321</v>
      </c>
      <c r="U987" s="13">
        <v>0.36127595647772925</v>
      </c>
      <c r="V987" s="13">
        <v>-0.13210199446524706</v>
      </c>
      <c r="W987" s="13">
        <v>4.1477606641703302E-2</v>
      </c>
      <c r="X987" s="13">
        <v>-8.5368546941974044E-3</v>
      </c>
      <c r="Y987" s="13">
        <v>1.4999362405049954E-2</v>
      </c>
      <c r="Z987" s="13">
        <v>-0.13504402160265316</v>
      </c>
      <c r="AA987" s="15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45" t="s">
        <v>275</v>
      </c>
      <c r="C988" s="46"/>
      <c r="D988" s="44">
        <v>0.16</v>
      </c>
      <c r="E988" s="44">
        <v>4.41</v>
      </c>
      <c r="F988" s="44">
        <v>0.72</v>
      </c>
      <c r="G988" s="44">
        <v>0.04</v>
      </c>
      <c r="H988" s="44">
        <v>0.31</v>
      </c>
      <c r="I988" s="44">
        <v>0.55000000000000004</v>
      </c>
      <c r="J988" s="44">
        <v>0.69</v>
      </c>
      <c r="K988" s="44">
        <v>0.84</v>
      </c>
      <c r="L988" s="44">
        <v>0.2</v>
      </c>
      <c r="M988" s="44">
        <v>0.36</v>
      </c>
      <c r="N988" s="44">
        <v>0.67</v>
      </c>
      <c r="O988" s="44">
        <v>4.6500000000000004</v>
      </c>
      <c r="P988" s="44">
        <v>0.27</v>
      </c>
      <c r="Q988" s="44">
        <v>0.33</v>
      </c>
      <c r="R988" s="44">
        <v>4.95</v>
      </c>
      <c r="S988" s="44">
        <v>0.82</v>
      </c>
      <c r="T988" s="44">
        <v>5.96</v>
      </c>
      <c r="U988" s="44">
        <v>2.15</v>
      </c>
      <c r="V988" s="44">
        <v>0.91</v>
      </c>
      <c r="W988" s="44">
        <v>0.16</v>
      </c>
      <c r="X988" s="44">
        <v>0.15</v>
      </c>
      <c r="Y988" s="44">
        <v>0</v>
      </c>
      <c r="Z988" s="44">
        <v>0.93</v>
      </c>
      <c r="AA988" s="15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B989" s="3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BM989" s="55"/>
    </row>
    <row r="990" spans="1:65" ht="15">
      <c r="B990" s="8" t="s">
        <v>685</v>
      </c>
      <c r="BM990" s="27" t="s">
        <v>67</v>
      </c>
    </row>
    <row r="991" spans="1:65" ht="15">
      <c r="A991" s="24" t="s">
        <v>63</v>
      </c>
      <c r="B991" s="18" t="s">
        <v>114</v>
      </c>
      <c r="C991" s="15" t="s">
        <v>115</v>
      </c>
      <c r="D991" s="16" t="s">
        <v>240</v>
      </c>
      <c r="E991" s="17" t="s">
        <v>240</v>
      </c>
      <c r="F991" s="17" t="s">
        <v>240</v>
      </c>
      <c r="G991" s="17" t="s">
        <v>240</v>
      </c>
      <c r="H991" s="17" t="s">
        <v>240</v>
      </c>
      <c r="I991" s="17" t="s">
        <v>240</v>
      </c>
      <c r="J991" s="17" t="s">
        <v>240</v>
      </c>
      <c r="K991" s="17" t="s">
        <v>240</v>
      </c>
      <c r="L991" s="17" t="s">
        <v>240</v>
      </c>
      <c r="M991" s="17" t="s">
        <v>240</v>
      </c>
      <c r="N991" s="17" t="s">
        <v>240</v>
      </c>
      <c r="O991" s="17" t="s">
        <v>240</v>
      </c>
      <c r="P991" s="17" t="s">
        <v>240</v>
      </c>
      <c r="Q991" s="17" t="s">
        <v>240</v>
      </c>
      <c r="R991" s="17" t="s">
        <v>240</v>
      </c>
      <c r="S991" s="17" t="s">
        <v>240</v>
      </c>
      <c r="T991" s="17" t="s">
        <v>240</v>
      </c>
      <c r="U991" s="17" t="s">
        <v>240</v>
      </c>
      <c r="V991" s="17" t="s">
        <v>240</v>
      </c>
      <c r="W991" s="17" t="s">
        <v>240</v>
      </c>
      <c r="X991" s="17" t="s">
        <v>240</v>
      </c>
      <c r="Y991" s="17" t="s">
        <v>240</v>
      </c>
      <c r="Z991" s="17" t="s">
        <v>240</v>
      </c>
      <c r="AA991" s="17" t="s">
        <v>240</v>
      </c>
      <c r="AB991" s="15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</v>
      </c>
    </row>
    <row r="992" spans="1:65">
      <c r="A992" s="29"/>
      <c r="B992" s="19" t="s">
        <v>241</v>
      </c>
      <c r="C992" s="9" t="s">
        <v>241</v>
      </c>
      <c r="D992" s="151" t="s">
        <v>243</v>
      </c>
      <c r="E992" s="152" t="s">
        <v>244</v>
      </c>
      <c r="F992" s="152" t="s">
        <v>245</v>
      </c>
      <c r="G992" s="152" t="s">
        <v>246</v>
      </c>
      <c r="H992" s="152" t="s">
        <v>248</v>
      </c>
      <c r="I992" s="152" t="s">
        <v>249</v>
      </c>
      <c r="J992" s="152" t="s">
        <v>250</v>
      </c>
      <c r="K992" s="152" t="s">
        <v>251</v>
      </c>
      <c r="L992" s="152" t="s">
        <v>252</v>
      </c>
      <c r="M992" s="152" t="s">
        <v>253</v>
      </c>
      <c r="N992" s="152" t="s">
        <v>254</v>
      </c>
      <c r="O992" s="152" t="s">
        <v>255</v>
      </c>
      <c r="P992" s="152" t="s">
        <v>256</v>
      </c>
      <c r="Q992" s="152" t="s">
        <v>257</v>
      </c>
      <c r="R992" s="152" t="s">
        <v>258</v>
      </c>
      <c r="S992" s="152" t="s">
        <v>259</v>
      </c>
      <c r="T992" s="152" t="s">
        <v>261</v>
      </c>
      <c r="U992" s="152" t="s">
        <v>279</v>
      </c>
      <c r="V992" s="152" t="s">
        <v>308</v>
      </c>
      <c r="W992" s="152" t="s">
        <v>280</v>
      </c>
      <c r="X992" s="152" t="s">
        <v>262</v>
      </c>
      <c r="Y992" s="152" t="s">
        <v>263</v>
      </c>
      <c r="Z992" s="152" t="s">
        <v>281</v>
      </c>
      <c r="AA992" s="152" t="s">
        <v>265</v>
      </c>
      <c r="AB992" s="15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 t="s">
        <v>1</v>
      </c>
    </row>
    <row r="993" spans="1:65">
      <c r="A993" s="29"/>
      <c r="B993" s="19"/>
      <c r="C993" s="9"/>
      <c r="D993" s="10" t="s">
        <v>284</v>
      </c>
      <c r="E993" s="11" t="s">
        <v>285</v>
      </c>
      <c r="F993" s="11" t="s">
        <v>285</v>
      </c>
      <c r="G993" s="11" t="s">
        <v>282</v>
      </c>
      <c r="H993" s="11" t="s">
        <v>284</v>
      </c>
      <c r="I993" s="11" t="s">
        <v>282</v>
      </c>
      <c r="J993" s="11" t="s">
        <v>282</v>
      </c>
      <c r="K993" s="11" t="s">
        <v>282</v>
      </c>
      <c r="L993" s="11" t="s">
        <v>282</v>
      </c>
      <c r="M993" s="11" t="s">
        <v>282</v>
      </c>
      <c r="N993" s="11" t="s">
        <v>282</v>
      </c>
      <c r="O993" s="11" t="s">
        <v>284</v>
      </c>
      <c r="P993" s="11" t="s">
        <v>285</v>
      </c>
      <c r="Q993" s="11" t="s">
        <v>282</v>
      </c>
      <c r="R993" s="11" t="s">
        <v>284</v>
      </c>
      <c r="S993" s="11" t="s">
        <v>285</v>
      </c>
      <c r="T993" s="11" t="s">
        <v>285</v>
      </c>
      <c r="U993" s="11" t="s">
        <v>285</v>
      </c>
      <c r="V993" s="11" t="s">
        <v>284</v>
      </c>
      <c r="W993" s="11" t="s">
        <v>282</v>
      </c>
      <c r="X993" s="11" t="s">
        <v>285</v>
      </c>
      <c r="Y993" s="11" t="s">
        <v>285</v>
      </c>
      <c r="Z993" s="11" t="s">
        <v>285</v>
      </c>
      <c r="AA993" s="11" t="s">
        <v>282</v>
      </c>
      <c r="AB993" s="15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3</v>
      </c>
    </row>
    <row r="994" spans="1:65">
      <c r="A994" s="29"/>
      <c r="B994" s="19"/>
      <c r="C994" s="9"/>
      <c r="D994" s="25" t="s">
        <v>331</v>
      </c>
      <c r="E994" s="25" t="s">
        <v>331</v>
      </c>
      <c r="F994" s="25" t="s">
        <v>331</v>
      </c>
      <c r="G994" s="25" t="s">
        <v>332</v>
      </c>
      <c r="H994" s="25" t="s">
        <v>333</v>
      </c>
      <c r="I994" s="25" t="s">
        <v>332</v>
      </c>
      <c r="J994" s="25" t="s">
        <v>332</v>
      </c>
      <c r="K994" s="25" t="s">
        <v>332</v>
      </c>
      <c r="L994" s="25" t="s">
        <v>332</v>
      </c>
      <c r="M994" s="25" t="s">
        <v>332</v>
      </c>
      <c r="N994" s="25" t="s">
        <v>333</v>
      </c>
      <c r="O994" s="25" t="s">
        <v>332</v>
      </c>
      <c r="P994" s="25" t="s">
        <v>333</v>
      </c>
      <c r="Q994" s="25" t="s">
        <v>334</v>
      </c>
      <c r="R994" s="25" t="s">
        <v>333</v>
      </c>
      <c r="S994" s="25" t="s">
        <v>334</v>
      </c>
      <c r="T994" s="25" t="s">
        <v>334</v>
      </c>
      <c r="U994" s="25" t="s">
        <v>335</v>
      </c>
      <c r="V994" s="25" t="s">
        <v>333</v>
      </c>
      <c r="W994" s="25" t="s">
        <v>332</v>
      </c>
      <c r="X994" s="25" t="s">
        <v>333</v>
      </c>
      <c r="Y994" s="25" t="s">
        <v>333</v>
      </c>
      <c r="Z994" s="25" t="s">
        <v>332</v>
      </c>
      <c r="AA994" s="25" t="s">
        <v>119</v>
      </c>
      <c r="AB994" s="15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3</v>
      </c>
    </row>
    <row r="995" spans="1:65">
      <c r="A995" s="29"/>
      <c r="B995" s="18">
        <v>1</v>
      </c>
      <c r="C995" s="14">
        <v>1</v>
      </c>
      <c r="D995" s="204">
        <v>0.2016</v>
      </c>
      <c r="E995" s="205">
        <v>0.23700000000000002</v>
      </c>
      <c r="F995" s="204">
        <v>0.22512572721640539</v>
      </c>
      <c r="G995" s="204">
        <v>0.19800000000000001</v>
      </c>
      <c r="H995" s="204">
        <v>0.21</v>
      </c>
      <c r="I995" s="204">
        <v>0.21</v>
      </c>
      <c r="J995" s="204">
        <v>0.19800000000000001</v>
      </c>
      <c r="K995" s="204">
        <v>0.21299999999999999</v>
      </c>
      <c r="L995" s="204">
        <v>0.21</v>
      </c>
      <c r="M995" s="204">
        <v>0.21</v>
      </c>
      <c r="N995" s="205">
        <v>0.22999999999999998</v>
      </c>
      <c r="O995" s="205">
        <v>0.25</v>
      </c>
      <c r="P995" s="204">
        <v>0.21</v>
      </c>
      <c r="Q995" s="204">
        <v>0.19911935552688201</v>
      </c>
      <c r="R995" s="205">
        <v>0.23799999999999996</v>
      </c>
      <c r="S995" s="204">
        <v>0.21</v>
      </c>
      <c r="T995" s="205">
        <v>0.2</v>
      </c>
      <c r="U995" s="204">
        <v>0.187</v>
      </c>
      <c r="V995" s="204">
        <v>0.187</v>
      </c>
      <c r="W995" s="204">
        <v>0.20100000000000001</v>
      </c>
      <c r="X995" s="205">
        <v>0.22409999999999999</v>
      </c>
      <c r="Y995" s="204">
        <v>0.2</v>
      </c>
      <c r="Z995" s="204">
        <v>0.21</v>
      </c>
      <c r="AA995" s="204">
        <v>0.19</v>
      </c>
      <c r="AB995" s="207"/>
      <c r="AC995" s="208"/>
      <c r="AD995" s="208"/>
      <c r="AE995" s="208"/>
      <c r="AF995" s="208"/>
      <c r="AG995" s="208"/>
      <c r="AH995" s="208"/>
      <c r="AI995" s="208"/>
      <c r="AJ995" s="208"/>
      <c r="AK995" s="208"/>
      <c r="AL995" s="208"/>
      <c r="AM995" s="208"/>
      <c r="AN995" s="208"/>
      <c r="AO995" s="208"/>
      <c r="AP995" s="208"/>
      <c r="AQ995" s="208"/>
      <c r="AR995" s="208"/>
      <c r="AS995" s="208"/>
      <c r="AT995" s="208"/>
      <c r="AU995" s="208"/>
      <c r="AV995" s="208"/>
      <c r="AW995" s="208"/>
      <c r="AX995" s="208"/>
      <c r="AY995" s="208"/>
      <c r="AZ995" s="208"/>
      <c r="BA995" s="208"/>
      <c r="BB995" s="208"/>
      <c r="BC995" s="208"/>
      <c r="BD995" s="208"/>
      <c r="BE995" s="208"/>
      <c r="BF995" s="208"/>
      <c r="BG995" s="208"/>
      <c r="BH995" s="208"/>
      <c r="BI995" s="208"/>
      <c r="BJ995" s="208"/>
      <c r="BK995" s="208"/>
      <c r="BL995" s="208"/>
      <c r="BM995" s="209">
        <v>1</v>
      </c>
    </row>
    <row r="996" spans="1:65">
      <c r="A996" s="29"/>
      <c r="B996" s="19">
        <v>1</v>
      </c>
      <c r="C996" s="9">
        <v>2</v>
      </c>
      <c r="D996" s="23">
        <v>0.20240000000000002</v>
      </c>
      <c r="E996" s="211">
        <v>0.23400000000000001</v>
      </c>
      <c r="F996" s="23">
        <v>0.21616452276289341</v>
      </c>
      <c r="G996" s="23">
        <v>0.19800000000000001</v>
      </c>
      <c r="H996" s="23">
        <v>0.2</v>
      </c>
      <c r="I996" s="23">
        <v>0.21099999999999999</v>
      </c>
      <c r="J996" s="23">
        <v>0.20200000000000001</v>
      </c>
      <c r="K996" s="23">
        <v>0.21199999999999999</v>
      </c>
      <c r="L996" s="23">
        <v>0.20699999999999999</v>
      </c>
      <c r="M996" s="23">
        <v>0.21099999999999999</v>
      </c>
      <c r="N996" s="211">
        <v>0.24</v>
      </c>
      <c r="O996" s="211">
        <v>0.26300000000000001</v>
      </c>
      <c r="P996" s="23">
        <v>0.21</v>
      </c>
      <c r="Q996" s="23">
        <v>0.20722703621677407</v>
      </c>
      <c r="R996" s="211">
        <v>0.22999999999999998</v>
      </c>
      <c r="S996" s="23">
        <v>0.21</v>
      </c>
      <c r="T996" s="211">
        <v>0.2</v>
      </c>
      <c r="U996" s="23">
        <v>0.184</v>
      </c>
      <c r="V996" s="23">
        <v>0.19400000000000001</v>
      </c>
      <c r="W996" s="23">
        <v>0.20200000000000001</v>
      </c>
      <c r="X996" s="211">
        <v>0.23280000000000001</v>
      </c>
      <c r="Y996" s="23">
        <v>0.21</v>
      </c>
      <c r="Z996" s="23">
        <v>0.2</v>
      </c>
      <c r="AA996" s="23">
        <v>0.20300000000000001</v>
      </c>
      <c r="AB996" s="207"/>
      <c r="AC996" s="208"/>
      <c r="AD996" s="208"/>
      <c r="AE996" s="208"/>
      <c r="AF996" s="208"/>
      <c r="AG996" s="208"/>
      <c r="AH996" s="208"/>
      <c r="AI996" s="208"/>
      <c r="AJ996" s="208"/>
      <c r="AK996" s="208"/>
      <c r="AL996" s="208"/>
      <c r="AM996" s="208"/>
      <c r="AN996" s="208"/>
      <c r="AO996" s="208"/>
      <c r="AP996" s="208"/>
      <c r="AQ996" s="208"/>
      <c r="AR996" s="208"/>
      <c r="AS996" s="208"/>
      <c r="AT996" s="208"/>
      <c r="AU996" s="208"/>
      <c r="AV996" s="208"/>
      <c r="AW996" s="208"/>
      <c r="AX996" s="208"/>
      <c r="AY996" s="208"/>
      <c r="AZ996" s="208"/>
      <c r="BA996" s="208"/>
      <c r="BB996" s="208"/>
      <c r="BC996" s="208"/>
      <c r="BD996" s="208"/>
      <c r="BE996" s="208"/>
      <c r="BF996" s="208"/>
      <c r="BG996" s="208"/>
      <c r="BH996" s="208"/>
      <c r="BI996" s="208"/>
      <c r="BJ996" s="208"/>
      <c r="BK996" s="208"/>
      <c r="BL996" s="208"/>
      <c r="BM996" s="209">
        <v>18</v>
      </c>
    </row>
    <row r="997" spans="1:65">
      <c r="A997" s="29"/>
      <c r="B997" s="19">
        <v>1</v>
      </c>
      <c r="C997" s="9">
        <v>3</v>
      </c>
      <c r="D997" s="23">
        <v>0.19750000000000001</v>
      </c>
      <c r="E997" s="211">
        <v>0.23800000000000002</v>
      </c>
      <c r="F997" s="23">
        <v>0.21346563725765144</v>
      </c>
      <c r="G997" s="23">
        <v>0.19800000000000001</v>
      </c>
      <c r="H997" s="23">
        <v>0.21</v>
      </c>
      <c r="I997" s="23">
        <v>0.21099999999999999</v>
      </c>
      <c r="J997" s="23">
        <v>0.20300000000000001</v>
      </c>
      <c r="K997" s="23">
        <v>0.21199999999999999</v>
      </c>
      <c r="L997" s="23">
        <v>0.20499999999999996</v>
      </c>
      <c r="M997" s="23">
        <v>0.21199999999999999</v>
      </c>
      <c r="N997" s="211">
        <v>0.22999999999999998</v>
      </c>
      <c r="O997" s="211">
        <v>0.254</v>
      </c>
      <c r="P997" s="23">
        <v>0.21</v>
      </c>
      <c r="Q997" s="23">
        <v>0.20331736900137282</v>
      </c>
      <c r="R997" s="211">
        <v>0.23599999999999996</v>
      </c>
      <c r="S997" s="23">
        <v>0.21</v>
      </c>
      <c r="T997" s="211">
        <v>0.2</v>
      </c>
      <c r="U997" s="23">
        <v>0.19499999999999998</v>
      </c>
      <c r="V997" s="23">
        <v>0.187</v>
      </c>
      <c r="W997" s="23">
        <v>0.19600000000000001</v>
      </c>
      <c r="X997" s="211">
        <v>0.23770000000000002</v>
      </c>
      <c r="Y997" s="23">
        <v>0.21</v>
      </c>
      <c r="Z997" s="23">
        <v>0.21</v>
      </c>
      <c r="AA997" s="23">
        <v>0.19800000000000001</v>
      </c>
      <c r="AB997" s="207"/>
      <c r="AC997" s="208"/>
      <c r="AD997" s="208"/>
      <c r="AE997" s="208"/>
      <c r="AF997" s="208"/>
      <c r="AG997" s="208"/>
      <c r="AH997" s="208"/>
      <c r="AI997" s="208"/>
      <c r="AJ997" s="208"/>
      <c r="AK997" s="208"/>
      <c r="AL997" s="208"/>
      <c r="AM997" s="208"/>
      <c r="AN997" s="208"/>
      <c r="AO997" s="208"/>
      <c r="AP997" s="208"/>
      <c r="AQ997" s="208"/>
      <c r="AR997" s="208"/>
      <c r="AS997" s="208"/>
      <c r="AT997" s="208"/>
      <c r="AU997" s="208"/>
      <c r="AV997" s="208"/>
      <c r="AW997" s="208"/>
      <c r="AX997" s="208"/>
      <c r="AY997" s="208"/>
      <c r="AZ997" s="208"/>
      <c r="BA997" s="208"/>
      <c r="BB997" s="208"/>
      <c r="BC997" s="208"/>
      <c r="BD997" s="208"/>
      <c r="BE997" s="208"/>
      <c r="BF997" s="208"/>
      <c r="BG997" s="208"/>
      <c r="BH997" s="208"/>
      <c r="BI997" s="208"/>
      <c r="BJ997" s="208"/>
      <c r="BK997" s="208"/>
      <c r="BL997" s="208"/>
      <c r="BM997" s="209">
        <v>16</v>
      </c>
    </row>
    <row r="998" spans="1:65">
      <c r="A998" s="29"/>
      <c r="B998" s="19">
        <v>1</v>
      </c>
      <c r="C998" s="9">
        <v>4</v>
      </c>
      <c r="D998" s="23">
        <v>0.19910000000000003</v>
      </c>
      <c r="E998" s="211">
        <v>0.23200000000000001</v>
      </c>
      <c r="F998" s="23">
        <v>0.21672247951869841</v>
      </c>
      <c r="G998" s="23">
        <v>0.19600000000000001</v>
      </c>
      <c r="H998" s="23">
        <v>0.2</v>
      </c>
      <c r="I998" s="23">
        <v>0.214</v>
      </c>
      <c r="J998" s="23">
        <v>0.19600000000000001</v>
      </c>
      <c r="K998" s="23">
        <v>0.214</v>
      </c>
      <c r="L998" s="23">
        <v>0.20599999999999999</v>
      </c>
      <c r="M998" s="23">
        <v>0.20399999999999996</v>
      </c>
      <c r="N998" s="211">
        <v>0.22999999999999998</v>
      </c>
      <c r="O998" s="211">
        <v>0.24</v>
      </c>
      <c r="P998" s="23">
        <v>0.2</v>
      </c>
      <c r="Q998" s="23">
        <v>0.20622209091559632</v>
      </c>
      <c r="R998" s="211">
        <v>0.23400000000000001</v>
      </c>
      <c r="S998" s="23">
        <v>0.21</v>
      </c>
      <c r="T998" s="211">
        <v>0.2</v>
      </c>
      <c r="U998" s="23">
        <v>0.19</v>
      </c>
      <c r="V998" s="212">
        <v>0.17499999999999999</v>
      </c>
      <c r="W998" s="23">
        <v>0.21299999999999999</v>
      </c>
      <c r="X998" s="211">
        <v>0.23340000000000002</v>
      </c>
      <c r="Y998" s="23">
        <v>0.21</v>
      </c>
      <c r="Z998" s="23">
        <v>0.21</v>
      </c>
      <c r="AA998" s="23">
        <v>0.192</v>
      </c>
      <c r="AB998" s="207"/>
      <c r="AC998" s="208"/>
      <c r="AD998" s="208"/>
      <c r="AE998" s="208"/>
      <c r="AF998" s="208"/>
      <c r="AG998" s="208"/>
      <c r="AH998" s="208"/>
      <c r="AI998" s="208"/>
      <c r="AJ998" s="208"/>
      <c r="AK998" s="208"/>
      <c r="AL998" s="208"/>
      <c r="AM998" s="208"/>
      <c r="AN998" s="208"/>
      <c r="AO998" s="208"/>
      <c r="AP998" s="208"/>
      <c r="AQ998" s="208"/>
      <c r="AR998" s="208"/>
      <c r="AS998" s="208"/>
      <c r="AT998" s="208"/>
      <c r="AU998" s="208"/>
      <c r="AV998" s="208"/>
      <c r="AW998" s="208"/>
      <c r="AX998" s="208"/>
      <c r="AY998" s="208"/>
      <c r="AZ998" s="208"/>
      <c r="BA998" s="208"/>
      <c r="BB998" s="208"/>
      <c r="BC998" s="208"/>
      <c r="BD998" s="208"/>
      <c r="BE998" s="208"/>
      <c r="BF998" s="208"/>
      <c r="BG998" s="208"/>
      <c r="BH998" s="208"/>
      <c r="BI998" s="208"/>
      <c r="BJ998" s="208"/>
      <c r="BK998" s="208"/>
      <c r="BL998" s="208"/>
      <c r="BM998" s="209">
        <v>0.20436686769929413</v>
      </c>
    </row>
    <row r="999" spans="1:65">
      <c r="A999" s="29"/>
      <c r="B999" s="19">
        <v>1</v>
      </c>
      <c r="C999" s="9">
        <v>5</v>
      </c>
      <c r="D999" s="23">
        <v>0.20030000000000001</v>
      </c>
      <c r="E999" s="211">
        <v>0.24099999999999999</v>
      </c>
      <c r="F999" s="23">
        <v>0.22047814881400041</v>
      </c>
      <c r="G999" s="23">
        <v>0.20100000000000001</v>
      </c>
      <c r="H999" s="23">
        <v>0.21</v>
      </c>
      <c r="I999" s="23">
        <v>0.21199999999999999</v>
      </c>
      <c r="J999" s="23">
        <v>0.20200000000000001</v>
      </c>
      <c r="K999" s="23">
        <v>0.216</v>
      </c>
      <c r="L999" s="23">
        <v>0.20499999999999996</v>
      </c>
      <c r="M999" s="23">
        <v>0.20699999999999999</v>
      </c>
      <c r="N999" s="211">
        <v>0.22999999999999998</v>
      </c>
      <c r="O999" s="211">
        <v>0.24</v>
      </c>
      <c r="P999" s="23">
        <v>0.21</v>
      </c>
      <c r="Q999" s="23">
        <v>0.20331537820524589</v>
      </c>
      <c r="R999" s="211">
        <v>0.24</v>
      </c>
      <c r="S999" s="23">
        <v>0.21</v>
      </c>
      <c r="T999" s="211">
        <v>0.2</v>
      </c>
      <c r="U999" s="23">
        <v>0.19900000000000001</v>
      </c>
      <c r="V999" s="23">
        <v>0.189</v>
      </c>
      <c r="W999" s="23">
        <v>0.20899999999999999</v>
      </c>
      <c r="X999" s="211">
        <v>0.23969999999999997</v>
      </c>
      <c r="Y999" s="23">
        <v>0.21</v>
      </c>
      <c r="Z999" s="23">
        <v>0.21</v>
      </c>
      <c r="AA999" s="23">
        <v>0.193</v>
      </c>
      <c r="AB999" s="207"/>
      <c r="AC999" s="208"/>
      <c r="AD999" s="208"/>
      <c r="AE999" s="208"/>
      <c r="AF999" s="208"/>
      <c r="AG999" s="208"/>
      <c r="AH999" s="208"/>
      <c r="AI999" s="208"/>
      <c r="AJ999" s="208"/>
      <c r="AK999" s="208"/>
      <c r="AL999" s="208"/>
      <c r="AM999" s="208"/>
      <c r="AN999" s="208"/>
      <c r="AO999" s="208"/>
      <c r="AP999" s="208"/>
      <c r="AQ999" s="208"/>
      <c r="AR999" s="208"/>
      <c r="AS999" s="208"/>
      <c r="AT999" s="208"/>
      <c r="AU999" s="208"/>
      <c r="AV999" s="208"/>
      <c r="AW999" s="208"/>
      <c r="AX999" s="208"/>
      <c r="AY999" s="208"/>
      <c r="AZ999" s="208"/>
      <c r="BA999" s="208"/>
      <c r="BB999" s="208"/>
      <c r="BC999" s="208"/>
      <c r="BD999" s="208"/>
      <c r="BE999" s="208"/>
      <c r="BF999" s="208"/>
      <c r="BG999" s="208"/>
      <c r="BH999" s="208"/>
      <c r="BI999" s="208"/>
      <c r="BJ999" s="208"/>
      <c r="BK999" s="208"/>
      <c r="BL999" s="208"/>
      <c r="BM999" s="209">
        <v>114</v>
      </c>
    </row>
    <row r="1000" spans="1:65">
      <c r="A1000" s="29"/>
      <c r="B1000" s="19">
        <v>1</v>
      </c>
      <c r="C1000" s="9">
        <v>6</v>
      </c>
      <c r="D1000" s="23">
        <v>0.19989999999999999</v>
      </c>
      <c r="E1000" s="211">
        <v>0.23900000000000002</v>
      </c>
      <c r="F1000" s="23">
        <v>0.22686390397925835</v>
      </c>
      <c r="G1000" s="23">
        <v>0.19400000000000001</v>
      </c>
      <c r="H1000" s="23">
        <v>0.2</v>
      </c>
      <c r="I1000" s="23">
        <v>0.21099999999999999</v>
      </c>
      <c r="J1000" s="23">
        <v>0.20499999999999996</v>
      </c>
      <c r="K1000" s="23">
        <v>0.215</v>
      </c>
      <c r="L1000" s="23">
        <v>0.20799999999999999</v>
      </c>
      <c r="M1000" s="23">
        <v>0.20100000000000001</v>
      </c>
      <c r="N1000" s="211">
        <v>0.22999999999999998</v>
      </c>
      <c r="O1000" s="211">
        <v>0.25</v>
      </c>
      <c r="P1000" s="23">
        <v>0.21</v>
      </c>
      <c r="Q1000" s="23">
        <v>0.20580006210898782</v>
      </c>
      <c r="R1000" s="211">
        <v>0.23499999999999996</v>
      </c>
      <c r="S1000" s="23">
        <v>0.21</v>
      </c>
      <c r="T1000" s="211">
        <v>0.2</v>
      </c>
      <c r="U1000" s="23">
        <v>0.19</v>
      </c>
      <c r="V1000" s="23">
        <v>0.193</v>
      </c>
      <c r="W1000" s="23">
        <v>0.19700000000000001</v>
      </c>
      <c r="X1000" s="211">
        <v>0.23050000000000001</v>
      </c>
      <c r="Y1000" s="23">
        <v>0.21</v>
      </c>
      <c r="Z1000" s="23">
        <v>0.2</v>
      </c>
      <c r="AA1000" s="23">
        <v>0.19</v>
      </c>
      <c r="AB1000" s="207"/>
      <c r="AC1000" s="208"/>
      <c r="AD1000" s="208"/>
      <c r="AE1000" s="208"/>
      <c r="AF1000" s="208"/>
      <c r="AG1000" s="208"/>
      <c r="AH1000" s="208"/>
      <c r="AI1000" s="208"/>
      <c r="AJ1000" s="208"/>
      <c r="AK1000" s="208"/>
      <c r="AL1000" s="208"/>
      <c r="AM1000" s="208"/>
      <c r="AN1000" s="208"/>
      <c r="AO1000" s="208"/>
      <c r="AP1000" s="208"/>
      <c r="AQ1000" s="208"/>
      <c r="AR1000" s="208"/>
      <c r="AS1000" s="208"/>
      <c r="AT1000" s="208"/>
      <c r="AU1000" s="208"/>
      <c r="AV1000" s="208"/>
      <c r="AW1000" s="208"/>
      <c r="AX1000" s="208"/>
      <c r="AY1000" s="208"/>
      <c r="AZ1000" s="208"/>
      <c r="BA1000" s="208"/>
      <c r="BB1000" s="208"/>
      <c r="BC1000" s="208"/>
      <c r="BD1000" s="208"/>
      <c r="BE1000" s="208"/>
      <c r="BF1000" s="208"/>
      <c r="BG1000" s="208"/>
      <c r="BH1000" s="208"/>
      <c r="BI1000" s="208"/>
      <c r="BJ1000" s="208"/>
      <c r="BK1000" s="208"/>
      <c r="BL1000" s="208"/>
      <c r="BM1000" s="56"/>
    </row>
    <row r="1001" spans="1:65">
      <c r="A1001" s="29"/>
      <c r="B1001" s="20" t="s">
        <v>271</v>
      </c>
      <c r="C1001" s="12"/>
      <c r="D1001" s="213">
        <v>0.20013333333333336</v>
      </c>
      <c r="E1001" s="213">
        <v>0.23683333333333334</v>
      </c>
      <c r="F1001" s="213">
        <v>0.2198034032581512</v>
      </c>
      <c r="G1001" s="213">
        <v>0.19750000000000001</v>
      </c>
      <c r="H1001" s="213">
        <v>0.20499999999999999</v>
      </c>
      <c r="I1001" s="213">
        <v>0.21150000000000002</v>
      </c>
      <c r="J1001" s="213">
        <v>0.20099999999999998</v>
      </c>
      <c r="K1001" s="213">
        <v>0.21366666666666667</v>
      </c>
      <c r="L1001" s="213">
        <v>0.20683333333333331</v>
      </c>
      <c r="M1001" s="213">
        <v>0.20750000000000002</v>
      </c>
      <c r="N1001" s="213">
        <v>0.23166666666666666</v>
      </c>
      <c r="O1001" s="213">
        <v>0.24950000000000003</v>
      </c>
      <c r="P1001" s="213">
        <v>0.20833333333333334</v>
      </c>
      <c r="Q1001" s="213">
        <v>0.20416688199580979</v>
      </c>
      <c r="R1001" s="213">
        <v>0.23549999999999996</v>
      </c>
      <c r="S1001" s="213">
        <v>0.21</v>
      </c>
      <c r="T1001" s="213">
        <v>0.19999999999999998</v>
      </c>
      <c r="U1001" s="213">
        <v>0.19083333333333333</v>
      </c>
      <c r="V1001" s="213">
        <v>0.18750000000000003</v>
      </c>
      <c r="W1001" s="213">
        <v>0.20299999999999999</v>
      </c>
      <c r="X1001" s="213">
        <v>0.23303333333333331</v>
      </c>
      <c r="Y1001" s="213">
        <v>0.20833333333333334</v>
      </c>
      <c r="Z1001" s="213">
        <v>0.20666666666666667</v>
      </c>
      <c r="AA1001" s="213">
        <v>0.19433333333333333</v>
      </c>
      <c r="AB1001" s="207"/>
      <c r="AC1001" s="208"/>
      <c r="AD1001" s="208"/>
      <c r="AE1001" s="208"/>
      <c r="AF1001" s="208"/>
      <c r="AG1001" s="208"/>
      <c r="AH1001" s="208"/>
      <c r="AI1001" s="208"/>
      <c r="AJ1001" s="208"/>
      <c r="AK1001" s="208"/>
      <c r="AL1001" s="208"/>
      <c r="AM1001" s="208"/>
      <c r="AN1001" s="208"/>
      <c r="AO1001" s="208"/>
      <c r="AP1001" s="208"/>
      <c r="AQ1001" s="208"/>
      <c r="AR1001" s="208"/>
      <c r="AS1001" s="208"/>
      <c r="AT1001" s="208"/>
      <c r="AU1001" s="208"/>
      <c r="AV1001" s="208"/>
      <c r="AW1001" s="208"/>
      <c r="AX1001" s="208"/>
      <c r="AY1001" s="208"/>
      <c r="AZ1001" s="208"/>
      <c r="BA1001" s="208"/>
      <c r="BB1001" s="208"/>
      <c r="BC1001" s="208"/>
      <c r="BD1001" s="208"/>
      <c r="BE1001" s="208"/>
      <c r="BF1001" s="208"/>
      <c r="BG1001" s="208"/>
      <c r="BH1001" s="208"/>
      <c r="BI1001" s="208"/>
      <c r="BJ1001" s="208"/>
      <c r="BK1001" s="208"/>
      <c r="BL1001" s="208"/>
      <c r="BM1001" s="56"/>
    </row>
    <row r="1002" spans="1:65">
      <c r="A1002" s="29"/>
      <c r="B1002" s="3" t="s">
        <v>272</v>
      </c>
      <c r="C1002" s="28"/>
      <c r="D1002" s="23">
        <v>0.2001</v>
      </c>
      <c r="E1002" s="23">
        <v>0.23750000000000002</v>
      </c>
      <c r="F1002" s="23">
        <v>0.2186003141663494</v>
      </c>
      <c r="G1002" s="23">
        <v>0.19800000000000001</v>
      </c>
      <c r="H1002" s="23">
        <v>0.20500000000000002</v>
      </c>
      <c r="I1002" s="23">
        <v>0.21099999999999999</v>
      </c>
      <c r="J1002" s="23">
        <v>0.20200000000000001</v>
      </c>
      <c r="K1002" s="23">
        <v>0.2135</v>
      </c>
      <c r="L1002" s="23">
        <v>0.20649999999999999</v>
      </c>
      <c r="M1002" s="23">
        <v>0.20849999999999999</v>
      </c>
      <c r="N1002" s="23">
        <v>0.22999999999999998</v>
      </c>
      <c r="O1002" s="23">
        <v>0.25</v>
      </c>
      <c r="P1002" s="23">
        <v>0.21</v>
      </c>
      <c r="Q1002" s="23">
        <v>0.20455871555518032</v>
      </c>
      <c r="R1002" s="23">
        <v>0.23549999999999996</v>
      </c>
      <c r="S1002" s="23">
        <v>0.21</v>
      </c>
      <c r="T1002" s="23">
        <v>0.2</v>
      </c>
      <c r="U1002" s="23">
        <v>0.19</v>
      </c>
      <c r="V1002" s="23">
        <v>0.188</v>
      </c>
      <c r="W1002" s="23">
        <v>0.20150000000000001</v>
      </c>
      <c r="X1002" s="23">
        <v>0.23310000000000003</v>
      </c>
      <c r="Y1002" s="23">
        <v>0.21</v>
      </c>
      <c r="Z1002" s="23">
        <v>0.21</v>
      </c>
      <c r="AA1002" s="23">
        <v>0.1925</v>
      </c>
      <c r="AB1002" s="207"/>
      <c r="AC1002" s="208"/>
      <c r="AD1002" s="208"/>
      <c r="AE1002" s="208"/>
      <c r="AF1002" s="208"/>
      <c r="AG1002" s="208"/>
      <c r="AH1002" s="208"/>
      <c r="AI1002" s="208"/>
      <c r="AJ1002" s="208"/>
      <c r="AK1002" s="208"/>
      <c r="AL1002" s="208"/>
      <c r="AM1002" s="208"/>
      <c r="AN1002" s="208"/>
      <c r="AO1002" s="208"/>
      <c r="AP1002" s="208"/>
      <c r="AQ1002" s="208"/>
      <c r="AR1002" s="208"/>
      <c r="AS1002" s="208"/>
      <c r="AT1002" s="208"/>
      <c r="AU1002" s="208"/>
      <c r="AV1002" s="208"/>
      <c r="AW1002" s="208"/>
      <c r="AX1002" s="208"/>
      <c r="AY1002" s="208"/>
      <c r="AZ1002" s="208"/>
      <c r="BA1002" s="208"/>
      <c r="BB1002" s="208"/>
      <c r="BC1002" s="208"/>
      <c r="BD1002" s="208"/>
      <c r="BE1002" s="208"/>
      <c r="BF1002" s="208"/>
      <c r="BG1002" s="208"/>
      <c r="BH1002" s="208"/>
      <c r="BI1002" s="208"/>
      <c r="BJ1002" s="208"/>
      <c r="BK1002" s="208"/>
      <c r="BL1002" s="208"/>
      <c r="BM1002" s="56"/>
    </row>
    <row r="1003" spans="1:65">
      <c r="A1003" s="29"/>
      <c r="B1003" s="3" t="s">
        <v>273</v>
      </c>
      <c r="C1003" s="28"/>
      <c r="D1003" s="23">
        <v>1.7534727447744006E-3</v>
      </c>
      <c r="E1003" s="23">
        <v>3.3115957885386073E-3</v>
      </c>
      <c r="F1003" s="23">
        <v>5.3204117235169188E-3</v>
      </c>
      <c r="G1003" s="23">
        <v>2.345207879911717E-3</v>
      </c>
      <c r="H1003" s="23">
        <v>5.4772255750516509E-3</v>
      </c>
      <c r="I1003" s="23">
        <v>1.3784048752090233E-3</v>
      </c>
      <c r="J1003" s="23">
        <v>3.3466401061362921E-3</v>
      </c>
      <c r="K1003" s="23">
        <v>1.6329931618554536E-3</v>
      </c>
      <c r="L1003" s="23">
        <v>1.9407902170679638E-3</v>
      </c>
      <c r="M1003" s="23">
        <v>4.3243496620879304E-3</v>
      </c>
      <c r="N1003" s="23">
        <v>4.0824829046386341E-3</v>
      </c>
      <c r="O1003" s="23">
        <v>8.7578536183245351E-3</v>
      </c>
      <c r="P1003" s="23">
        <v>4.0824829046386219E-3</v>
      </c>
      <c r="Q1003" s="23">
        <v>2.9387058148009427E-3</v>
      </c>
      <c r="R1003" s="23">
        <v>3.4496376621320646E-3</v>
      </c>
      <c r="S1003" s="23">
        <v>0</v>
      </c>
      <c r="T1003" s="23">
        <v>3.0404709722440586E-17</v>
      </c>
      <c r="U1003" s="23">
        <v>5.4191020166321534E-3</v>
      </c>
      <c r="V1003" s="23">
        <v>6.8044103344816059E-3</v>
      </c>
      <c r="W1003" s="23">
        <v>6.7230945255886375E-3</v>
      </c>
      <c r="X1003" s="23">
        <v>5.5250942676724202E-3</v>
      </c>
      <c r="Y1003" s="23">
        <v>4.0824829046386219E-3</v>
      </c>
      <c r="Z1003" s="23">
        <v>5.163977794943213E-3</v>
      </c>
      <c r="AA1003" s="23">
        <v>5.1639777949432268E-3</v>
      </c>
      <c r="AB1003" s="207"/>
      <c r="AC1003" s="208"/>
      <c r="AD1003" s="208"/>
      <c r="AE1003" s="208"/>
      <c r="AF1003" s="208"/>
      <c r="AG1003" s="208"/>
      <c r="AH1003" s="208"/>
      <c r="AI1003" s="208"/>
      <c r="AJ1003" s="208"/>
      <c r="AK1003" s="208"/>
      <c r="AL1003" s="208"/>
      <c r="AM1003" s="208"/>
      <c r="AN1003" s="208"/>
      <c r="AO1003" s="208"/>
      <c r="AP1003" s="208"/>
      <c r="AQ1003" s="208"/>
      <c r="AR1003" s="208"/>
      <c r="AS1003" s="208"/>
      <c r="AT1003" s="208"/>
      <c r="AU1003" s="208"/>
      <c r="AV1003" s="208"/>
      <c r="AW1003" s="208"/>
      <c r="AX1003" s="208"/>
      <c r="AY1003" s="208"/>
      <c r="AZ1003" s="208"/>
      <c r="BA1003" s="208"/>
      <c r="BB1003" s="208"/>
      <c r="BC1003" s="208"/>
      <c r="BD1003" s="208"/>
      <c r="BE1003" s="208"/>
      <c r="BF1003" s="208"/>
      <c r="BG1003" s="208"/>
      <c r="BH1003" s="208"/>
      <c r="BI1003" s="208"/>
      <c r="BJ1003" s="208"/>
      <c r="BK1003" s="208"/>
      <c r="BL1003" s="208"/>
      <c r="BM1003" s="56"/>
    </row>
    <row r="1004" spans="1:65">
      <c r="A1004" s="29"/>
      <c r="B1004" s="3" t="s">
        <v>87</v>
      </c>
      <c r="C1004" s="28"/>
      <c r="D1004" s="13">
        <v>8.7615227087328475E-3</v>
      </c>
      <c r="E1004" s="13">
        <v>1.3982811211281945E-2</v>
      </c>
      <c r="F1004" s="13">
        <v>2.4205320048062615E-2</v>
      </c>
      <c r="G1004" s="13">
        <v>1.1874470278034011E-2</v>
      </c>
      <c r="H1004" s="13">
        <v>2.6718173536837322E-2</v>
      </c>
      <c r="I1004" s="13">
        <v>6.5172807338488093E-3</v>
      </c>
      <c r="J1004" s="13">
        <v>1.6649950776797474E-2</v>
      </c>
      <c r="K1004" s="13">
        <v>7.6427137060317641E-3</v>
      </c>
      <c r="L1004" s="13">
        <v>9.3833531848571995E-3</v>
      </c>
      <c r="M1004" s="13">
        <v>2.0840239335363518E-2</v>
      </c>
      <c r="N1004" s="13">
        <v>1.7622228365346621E-2</v>
      </c>
      <c r="O1004" s="13">
        <v>3.5101617708715567E-2</v>
      </c>
      <c r="P1004" s="13">
        <v>1.9595917942265385E-2</v>
      </c>
      <c r="Q1004" s="13">
        <v>1.4393645953124048E-2</v>
      </c>
      <c r="R1004" s="13">
        <v>1.4648142938989661E-2</v>
      </c>
      <c r="S1004" s="13">
        <v>0</v>
      </c>
      <c r="T1004" s="13">
        <v>1.5202354861220294E-16</v>
      </c>
      <c r="U1004" s="13">
        <v>2.8397041135190326E-2</v>
      </c>
      <c r="V1004" s="13">
        <v>3.6290188450568563E-2</v>
      </c>
      <c r="W1004" s="13">
        <v>3.3118692244279005E-2</v>
      </c>
      <c r="X1004" s="13">
        <v>2.37094590230543E-2</v>
      </c>
      <c r="Y1004" s="13">
        <v>1.9595917942265385E-2</v>
      </c>
      <c r="Z1004" s="13">
        <v>2.4986989330370385E-2</v>
      </c>
      <c r="AA1004" s="13">
        <v>2.6572784536586073E-2</v>
      </c>
      <c r="AB1004" s="15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3" t="s">
        <v>274</v>
      </c>
      <c r="C1005" s="28"/>
      <c r="D1005" s="13">
        <v>-2.0715365526813301E-2</v>
      </c>
      <c r="E1005" s="13">
        <v>0.15886364555829302</v>
      </c>
      <c r="F1005" s="13">
        <v>7.5533454774921793E-2</v>
      </c>
      <c r="G1005" s="13">
        <v>-3.3600689664618488E-2</v>
      </c>
      <c r="H1005" s="13">
        <v>3.0980183228008773E-3</v>
      </c>
      <c r="I1005" s="13">
        <v>3.4903565245231416E-2</v>
      </c>
      <c r="J1005" s="13">
        <v>-1.6474625937156095E-2</v>
      </c>
      <c r="K1005" s="13">
        <v>4.5505414219374707E-2</v>
      </c>
      <c r="L1005" s="13">
        <v>1.206881360861467E-2</v>
      </c>
      <c r="M1005" s="13">
        <v>1.5330920985274332E-2</v>
      </c>
      <c r="N1005" s="13">
        <v>0.13358231338918158</v>
      </c>
      <c r="O1005" s="13">
        <v>0.22084368571482393</v>
      </c>
      <c r="P1005" s="13">
        <v>1.9408555206098743E-2</v>
      </c>
      <c r="Q1005" s="13">
        <v>-9.7856225784409556E-4</v>
      </c>
      <c r="R1005" s="13">
        <v>0.1523394308049737</v>
      </c>
      <c r="S1005" s="13">
        <v>2.7563823647747343E-2</v>
      </c>
      <c r="T1005" s="13">
        <v>-2.1367787002145366E-2</v>
      </c>
      <c r="U1005" s="13">
        <v>-6.6221763431213665E-2</v>
      </c>
      <c r="V1005" s="13">
        <v>-8.2532300314511087E-2</v>
      </c>
      <c r="W1005" s="13">
        <v>-6.6883038071775536E-3</v>
      </c>
      <c r="X1005" s="13">
        <v>0.14026963351133359</v>
      </c>
      <c r="Y1005" s="13">
        <v>1.9408555206098743E-2</v>
      </c>
      <c r="Z1005" s="13">
        <v>1.1253286764449921E-2</v>
      </c>
      <c r="AA1005" s="13">
        <v>-4.9095699703751272E-2</v>
      </c>
      <c r="AB1005" s="15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45" t="s">
        <v>275</v>
      </c>
      <c r="C1006" s="46"/>
      <c r="D1006" s="44">
        <v>0.76</v>
      </c>
      <c r="E1006" s="44">
        <v>3.04</v>
      </c>
      <c r="F1006" s="44">
        <v>1.28</v>
      </c>
      <c r="G1006" s="44">
        <v>1.04</v>
      </c>
      <c r="H1006" s="44">
        <v>0.26</v>
      </c>
      <c r="I1006" s="44">
        <v>0.41</v>
      </c>
      <c r="J1006" s="44">
        <v>0.67</v>
      </c>
      <c r="K1006" s="44">
        <v>0.64</v>
      </c>
      <c r="L1006" s="44">
        <v>7.0000000000000007E-2</v>
      </c>
      <c r="M1006" s="44">
        <v>0</v>
      </c>
      <c r="N1006" s="44">
        <v>2.5099999999999998</v>
      </c>
      <c r="O1006" s="44">
        <v>4.3600000000000003</v>
      </c>
      <c r="P1006" s="44">
        <v>0.09</v>
      </c>
      <c r="Q1006" s="44">
        <v>0.35</v>
      </c>
      <c r="R1006" s="44">
        <v>2.9</v>
      </c>
      <c r="S1006" s="44">
        <v>0.26</v>
      </c>
      <c r="T1006" s="44" t="s">
        <v>276</v>
      </c>
      <c r="U1006" s="44">
        <v>1.73</v>
      </c>
      <c r="V1006" s="44">
        <v>2.0699999999999998</v>
      </c>
      <c r="W1006" s="44">
        <v>0.47</v>
      </c>
      <c r="X1006" s="44">
        <v>2.65</v>
      </c>
      <c r="Y1006" s="44">
        <v>0.09</v>
      </c>
      <c r="Z1006" s="44">
        <v>0.09</v>
      </c>
      <c r="AA1006" s="44">
        <v>1.37</v>
      </c>
      <c r="AB1006" s="15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B1007" s="30" t="s">
        <v>351</v>
      </c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AA1007" s="20"/>
      <c r="BM1007" s="55"/>
    </row>
    <row r="1008" spans="1:65">
      <c r="BM1008" s="55"/>
    </row>
    <row r="1009" spans="1:65" ht="15">
      <c r="B1009" s="8" t="s">
        <v>686</v>
      </c>
      <c r="BM1009" s="27" t="s">
        <v>67</v>
      </c>
    </row>
    <row r="1010" spans="1:65" ht="15">
      <c r="A1010" s="24" t="s">
        <v>64</v>
      </c>
      <c r="B1010" s="18" t="s">
        <v>114</v>
      </c>
      <c r="C1010" s="15" t="s">
        <v>115</v>
      </c>
      <c r="D1010" s="16" t="s">
        <v>240</v>
      </c>
      <c r="E1010" s="17" t="s">
        <v>240</v>
      </c>
      <c r="F1010" s="17" t="s">
        <v>240</v>
      </c>
      <c r="G1010" s="17" t="s">
        <v>240</v>
      </c>
      <c r="H1010" s="17" t="s">
        <v>240</v>
      </c>
      <c r="I1010" s="17" t="s">
        <v>240</v>
      </c>
      <c r="J1010" s="17" t="s">
        <v>240</v>
      </c>
      <c r="K1010" s="17" t="s">
        <v>240</v>
      </c>
      <c r="L1010" s="17" t="s">
        <v>240</v>
      </c>
      <c r="M1010" s="17" t="s">
        <v>240</v>
      </c>
      <c r="N1010" s="17" t="s">
        <v>240</v>
      </c>
      <c r="O1010" s="17" t="s">
        <v>240</v>
      </c>
      <c r="P1010" s="17" t="s">
        <v>240</v>
      </c>
      <c r="Q1010" s="17" t="s">
        <v>240</v>
      </c>
      <c r="R1010" s="17" t="s">
        <v>240</v>
      </c>
      <c r="S1010" s="17" t="s">
        <v>240</v>
      </c>
      <c r="T1010" s="17" t="s">
        <v>240</v>
      </c>
      <c r="U1010" s="17" t="s">
        <v>240</v>
      </c>
      <c r="V1010" s="17" t="s">
        <v>240</v>
      </c>
      <c r="W1010" s="17" t="s">
        <v>240</v>
      </c>
      <c r="X1010" s="17" t="s">
        <v>240</v>
      </c>
      <c r="Y1010" s="17" t="s">
        <v>240</v>
      </c>
      <c r="Z1010" s="17" t="s">
        <v>240</v>
      </c>
      <c r="AA1010" s="17" t="s">
        <v>240</v>
      </c>
      <c r="AB1010" s="15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 t="s">
        <v>241</v>
      </c>
      <c r="C1011" s="9" t="s">
        <v>241</v>
      </c>
      <c r="D1011" s="151" t="s">
        <v>243</v>
      </c>
      <c r="E1011" s="152" t="s">
        <v>244</v>
      </c>
      <c r="F1011" s="152" t="s">
        <v>245</v>
      </c>
      <c r="G1011" s="152" t="s">
        <v>246</v>
      </c>
      <c r="H1011" s="152" t="s">
        <v>248</v>
      </c>
      <c r="I1011" s="152" t="s">
        <v>249</v>
      </c>
      <c r="J1011" s="152" t="s">
        <v>250</v>
      </c>
      <c r="K1011" s="152" t="s">
        <v>251</v>
      </c>
      <c r="L1011" s="152" t="s">
        <v>252</v>
      </c>
      <c r="M1011" s="152" t="s">
        <v>253</v>
      </c>
      <c r="N1011" s="152" t="s">
        <v>254</v>
      </c>
      <c r="O1011" s="152" t="s">
        <v>255</v>
      </c>
      <c r="P1011" s="152" t="s">
        <v>256</v>
      </c>
      <c r="Q1011" s="152" t="s">
        <v>257</v>
      </c>
      <c r="R1011" s="152" t="s">
        <v>259</v>
      </c>
      <c r="S1011" s="152" t="s">
        <v>261</v>
      </c>
      <c r="T1011" s="152" t="s">
        <v>279</v>
      </c>
      <c r="U1011" s="152" t="s">
        <v>308</v>
      </c>
      <c r="V1011" s="152" t="s">
        <v>280</v>
      </c>
      <c r="W1011" s="152" t="s">
        <v>262</v>
      </c>
      <c r="X1011" s="152" t="s">
        <v>263</v>
      </c>
      <c r="Y1011" s="152" t="s">
        <v>281</v>
      </c>
      <c r="Z1011" s="152" t="s">
        <v>264</v>
      </c>
      <c r="AA1011" s="152" t="s">
        <v>265</v>
      </c>
      <c r="AB1011" s="15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 t="s">
        <v>3</v>
      </c>
    </row>
    <row r="1012" spans="1:65">
      <c r="A1012" s="29"/>
      <c r="B1012" s="19"/>
      <c r="C1012" s="9"/>
      <c r="D1012" s="10" t="s">
        <v>282</v>
      </c>
      <c r="E1012" s="11" t="s">
        <v>285</v>
      </c>
      <c r="F1012" s="11" t="s">
        <v>285</v>
      </c>
      <c r="G1012" s="11" t="s">
        <v>282</v>
      </c>
      <c r="H1012" s="11" t="s">
        <v>284</v>
      </c>
      <c r="I1012" s="11" t="s">
        <v>282</v>
      </c>
      <c r="J1012" s="11" t="s">
        <v>282</v>
      </c>
      <c r="K1012" s="11" t="s">
        <v>282</v>
      </c>
      <c r="L1012" s="11" t="s">
        <v>282</v>
      </c>
      <c r="M1012" s="11" t="s">
        <v>282</v>
      </c>
      <c r="N1012" s="11" t="s">
        <v>282</v>
      </c>
      <c r="O1012" s="11" t="s">
        <v>284</v>
      </c>
      <c r="P1012" s="11" t="s">
        <v>285</v>
      </c>
      <c r="Q1012" s="11" t="s">
        <v>282</v>
      </c>
      <c r="R1012" s="11" t="s">
        <v>285</v>
      </c>
      <c r="S1012" s="11" t="s">
        <v>285</v>
      </c>
      <c r="T1012" s="11" t="s">
        <v>285</v>
      </c>
      <c r="U1012" s="11" t="s">
        <v>282</v>
      </c>
      <c r="V1012" s="11" t="s">
        <v>282</v>
      </c>
      <c r="W1012" s="11" t="s">
        <v>285</v>
      </c>
      <c r="X1012" s="11" t="s">
        <v>285</v>
      </c>
      <c r="Y1012" s="11" t="s">
        <v>285</v>
      </c>
      <c r="Z1012" s="11" t="s">
        <v>285</v>
      </c>
      <c r="AA1012" s="11" t="s">
        <v>282</v>
      </c>
      <c r="AB1012" s="15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2</v>
      </c>
    </row>
    <row r="1013" spans="1:65">
      <c r="A1013" s="29"/>
      <c r="B1013" s="19"/>
      <c r="C1013" s="9"/>
      <c r="D1013" s="25" t="s">
        <v>331</v>
      </c>
      <c r="E1013" s="25" t="s">
        <v>331</v>
      </c>
      <c r="F1013" s="25" t="s">
        <v>331</v>
      </c>
      <c r="G1013" s="25" t="s">
        <v>332</v>
      </c>
      <c r="H1013" s="25" t="s">
        <v>333</v>
      </c>
      <c r="I1013" s="25" t="s">
        <v>332</v>
      </c>
      <c r="J1013" s="25" t="s">
        <v>332</v>
      </c>
      <c r="K1013" s="25" t="s">
        <v>332</v>
      </c>
      <c r="L1013" s="25" t="s">
        <v>332</v>
      </c>
      <c r="M1013" s="25" t="s">
        <v>332</v>
      </c>
      <c r="N1013" s="25" t="s">
        <v>333</v>
      </c>
      <c r="O1013" s="25" t="s">
        <v>332</v>
      </c>
      <c r="P1013" s="25" t="s">
        <v>333</v>
      </c>
      <c r="Q1013" s="25" t="s">
        <v>334</v>
      </c>
      <c r="R1013" s="25" t="s">
        <v>334</v>
      </c>
      <c r="S1013" s="25" t="s">
        <v>334</v>
      </c>
      <c r="T1013" s="25" t="s">
        <v>335</v>
      </c>
      <c r="U1013" s="25" t="s">
        <v>333</v>
      </c>
      <c r="V1013" s="25" t="s">
        <v>332</v>
      </c>
      <c r="W1013" s="25" t="s">
        <v>333</v>
      </c>
      <c r="X1013" s="25" t="s">
        <v>333</v>
      </c>
      <c r="Y1013" s="25" t="s">
        <v>332</v>
      </c>
      <c r="Z1013" s="25" t="s">
        <v>332</v>
      </c>
      <c r="AA1013" s="25" t="s">
        <v>119</v>
      </c>
      <c r="AB1013" s="15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3</v>
      </c>
    </row>
    <row r="1014" spans="1:65">
      <c r="A1014" s="29"/>
      <c r="B1014" s="18">
        <v>1</v>
      </c>
      <c r="C1014" s="14">
        <v>1</v>
      </c>
      <c r="D1014" s="21">
        <v>0.55000000000000004</v>
      </c>
      <c r="E1014" s="21">
        <v>0.56000000000000005</v>
      </c>
      <c r="F1014" s="21">
        <v>0.52804310826622924</v>
      </c>
      <c r="G1014" s="21">
        <v>0.46</v>
      </c>
      <c r="H1014" s="146" t="s">
        <v>107</v>
      </c>
      <c r="I1014" s="21">
        <v>0.5</v>
      </c>
      <c r="J1014" s="21">
        <v>0.51</v>
      </c>
      <c r="K1014" s="21">
        <v>0.54</v>
      </c>
      <c r="L1014" s="21">
        <v>0.46</v>
      </c>
      <c r="M1014" s="21">
        <v>0.48</v>
      </c>
      <c r="N1014" s="21">
        <v>0.54</v>
      </c>
      <c r="O1014" s="146" t="s">
        <v>96</v>
      </c>
      <c r="P1014" s="21">
        <v>0.5</v>
      </c>
      <c r="Q1014" s="21">
        <v>0.51378600189919588</v>
      </c>
      <c r="R1014" s="21">
        <v>0.52</v>
      </c>
      <c r="S1014" s="146" t="s">
        <v>107</v>
      </c>
      <c r="T1014" s="21">
        <v>0.53</v>
      </c>
      <c r="U1014" s="146">
        <v>0.76</v>
      </c>
      <c r="V1014" s="21">
        <v>0.45</v>
      </c>
      <c r="W1014" s="146">
        <v>0.4</v>
      </c>
      <c r="X1014" s="21">
        <v>0.48</v>
      </c>
      <c r="Y1014" s="21">
        <v>0.49</v>
      </c>
      <c r="Z1014" s="21">
        <v>0.51400000000000001</v>
      </c>
      <c r="AA1014" s="21">
        <v>0.53</v>
      </c>
      <c r="AB1014" s="15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</v>
      </c>
    </row>
    <row r="1015" spans="1:65">
      <c r="A1015" s="29"/>
      <c r="B1015" s="19">
        <v>1</v>
      </c>
      <c r="C1015" s="9">
        <v>2</v>
      </c>
      <c r="D1015" s="11">
        <v>0.54</v>
      </c>
      <c r="E1015" s="11">
        <v>0.56000000000000005</v>
      </c>
      <c r="F1015" s="11">
        <v>0.51426202474113814</v>
      </c>
      <c r="G1015" s="11">
        <v>0.49</v>
      </c>
      <c r="H1015" s="148" t="s">
        <v>107</v>
      </c>
      <c r="I1015" s="11">
        <v>0.5</v>
      </c>
      <c r="J1015" s="11">
        <v>0.54</v>
      </c>
      <c r="K1015" s="11">
        <v>0.53</v>
      </c>
      <c r="L1015" s="11">
        <v>0.47</v>
      </c>
      <c r="M1015" s="11">
        <v>0.5</v>
      </c>
      <c r="N1015" s="11">
        <v>0.54</v>
      </c>
      <c r="O1015" s="148" t="s">
        <v>96</v>
      </c>
      <c r="P1015" s="11">
        <v>0.49</v>
      </c>
      <c r="Q1015" s="11">
        <v>0.51246703336974164</v>
      </c>
      <c r="R1015" s="11">
        <v>0.53</v>
      </c>
      <c r="S1015" s="148" t="s">
        <v>107</v>
      </c>
      <c r="T1015" s="11">
        <v>0.52</v>
      </c>
      <c r="U1015" s="148">
        <v>0.73</v>
      </c>
      <c r="V1015" s="11">
        <v>0.46</v>
      </c>
      <c r="W1015" s="148">
        <v>0.4</v>
      </c>
      <c r="X1015" s="11">
        <v>0.49</v>
      </c>
      <c r="Y1015" s="11">
        <v>0.51</v>
      </c>
      <c r="Z1015" s="149">
        <v>0.53500000000000003</v>
      </c>
      <c r="AA1015" s="11">
        <v>0.56000000000000005</v>
      </c>
      <c r="AB1015" s="15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19</v>
      </c>
    </row>
    <row r="1016" spans="1:65">
      <c r="A1016" s="29"/>
      <c r="B1016" s="19">
        <v>1</v>
      </c>
      <c r="C1016" s="9">
        <v>3</v>
      </c>
      <c r="D1016" s="11">
        <v>0.53</v>
      </c>
      <c r="E1016" s="11">
        <v>0.56999999999999995</v>
      </c>
      <c r="F1016" s="11">
        <v>0.53090630653658577</v>
      </c>
      <c r="G1016" s="11">
        <v>0.46</v>
      </c>
      <c r="H1016" s="148" t="s">
        <v>107</v>
      </c>
      <c r="I1016" s="11">
        <v>0.5</v>
      </c>
      <c r="J1016" s="11">
        <v>0.53</v>
      </c>
      <c r="K1016" s="11">
        <v>0.53</v>
      </c>
      <c r="L1016" s="11">
        <v>0.46</v>
      </c>
      <c r="M1016" s="11">
        <v>0.51</v>
      </c>
      <c r="N1016" s="11">
        <v>0.53</v>
      </c>
      <c r="O1016" s="148" t="s">
        <v>96</v>
      </c>
      <c r="P1016" s="11">
        <v>0.51</v>
      </c>
      <c r="Q1016" s="11">
        <v>0.49530860773528129</v>
      </c>
      <c r="R1016" s="11">
        <v>0.53</v>
      </c>
      <c r="S1016" s="148" t="s">
        <v>107</v>
      </c>
      <c r="T1016" s="11">
        <v>0.51</v>
      </c>
      <c r="U1016" s="148">
        <v>0.76</v>
      </c>
      <c r="V1016" s="11">
        <v>0.47</v>
      </c>
      <c r="W1016" s="148">
        <v>0.4</v>
      </c>
      <c r="X1016" s="11">
        <v>0.49</v>
      </c>
      <c r="Y1016" s="11">
        <v>0.52</v>
      </c>
      <c r="Z1016" s="11">
        <v>0.52300000000000002</v>
      </c>
      <c r="AA1016" s="11">
        <v>0.55000000000000004</v>
      </c>
      <c r="AB1016" s="15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16</v>
      </c>
    </row>
    <row r="1017" spans="1:65">
      <c r="A1017" s="29"/>
      <c r="B1017" s="19">
        <v>1</v>
      </c>
      <c r="C1017" s="9">
        <v>4</v>
      </c>
      <c r="D1017" s="11">
        <v>0.53</v>
      </c>
      <c r="E1017" s="11">
        <v>0.56999999999999995</v>
      </c>
      <c r="F1017" s="11">
        <v>0.51050964438795143</v>
      </c>
      <c r="G1017" s="11">
        <v>0.44</v>
      </c>
      <c r="H1017" s="148" t="s">
        <v>107</v>
      </c>
      <c r="I1017" s="11">
        <v>0.51</v>
      </c>
      <c r="J1017" s="11">
        <v>0.51</v>
      </c>
      <c r="K1017" s="11">
        <v>0.53</v>
      </c>
      <c r="L1017" s="11">
        <v>0.48</v>
      </c>
      <c r="M1017" s="11">
        <v>0.51</v>
      </c>
      <c r="N1017" s="11">
        <v>0.52</v>
      </c>
      <c r="O1017" s="148" t="s">
        <v>96</v>
      </c>
      <c r="P1017" s="11">
        <v>0.49</v>
      </c>
      <c r="Q1017" s="11">
        <v>0.51513618891998303</v>
      </c>
      <c r="R1017" s="11">
        <v>0.54</v>
      </c>
      <c r="S1017" s="148" t="s">
        <v>107</v>
      </c>
      <c r="T1017" s="11">
        <v>0.53</v>
      </c>
      <c r="U1017" s="148">
        <v>0.82</v>
      </c>
      <c r="V1017" s="11">
        <v>0.44</v>
      </c>
      <c r="W1017" s="148">
        <v>0.4</v>
      </c>
      <c r="X1017" s="11">
        <v>0.49</v>
      </c>
      <c r="Y1017" s="11">
        <v>0.5</v>
      </c>
      <c r="Z1017" s="11">
        <v>0.52</v>
      </c>
      <c r="AA1017" s="11">
        <v>0.55000000000000004</v>
      </c>
      <c r="AB1017" s="15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0.51169226877756646</v>
      </c>
    </row>
    <row r="1018" spans="1:65">
      <c r="A1018" s="29"/>
      <c r="B1018" s="19">
        <v>1</v>
      </c>
      <c r="C1018" s="9">
        <v>5</v>
      </c>
      <c r="D1018" s="11">
        <v>0.54</v>
      </c>
      <c r="E1018" s="11">
        <v>0.56000000000000005</v>
      </c>
      <c r="F1018" s="11">
        <v>0.52023248615473028</v>
      </c>
      <c r="G1018" s="11">
        <v>0.5</v>
      </c>
      <c r="H1018" s="148" t="s">
        <v>107</v>
      </c>
      <c r="I1018" s="11">
        <v>0.5</v>
      </c>
      <c r="J1018" s="11">
        <v>0.51</v>
      </c>
      <c r="K1018" s="11">
        <v>0.52</v>
      </c>
      <c r="L1018" s="11">
        <v>0.47</v>
      </c>
      <c r="M1018" s="11">
        <v>0.5</v>
      </c>
      <c r="N1018" s="11">
        <v>0.53</v>
      </c>
      <c r="O1018" s="148" t="s">
        <v>96</v>
      </c>
      <c r="P1018" s="11">
        <v>0.52</v>
      </c>
      <c r="Q1018" s="11">
        <v>0.52350467434198844</v>
      </c>
      <c r="R1018" s="11">
        <v>0.52</v>
      </c>
      <c r="S1018" s="148" t="s">
        <v>107</v>
      </c>
      <c r="T1018" s="11">
        <v>0.53</v>
      </c>
      <c r="U1018" s="148">
        <v>0.67</v>
      </c>
      <c r="V1018" s="11">
        <v>0.44</v>
      </c>
      <c r="W1018" s="148">
        <v>0.4</v>
      </c>
      <c r="X1018" s="11">
        <v>0.49</v>
      </c>
      <c r="Y1018" s="11">
        <v>0.5</v>
      </c>
      <c r="Z1018" s="11">
        <v>0.51800000000000002</v>
      </c>
      <c r="AA1018" s="11">
        <v>0.53</v>
      </c>
      <c r="AB1018" s="15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115</v>
      </c>
    </row>
    <row r="1019" spans="1:65">
      <c r="A1019" s="29"/>
      <c r="B1019" s="19">
        <v>1</v>
      </c>
      <c r="C1019" s="9">
        <v>6</v>
      </c>
      <c r="D1019" s="11">
        <v>0.55000000000000004</v>
      </c>
      <c r="E1019" s="11">
        <v>0.56999999999999995</v>
      </c>
      <c r="F1019" s="11">
        <v>0.52596109392588308</v>
      </c>
      <c r="G1019" s="11">
        <v>0.5</v>
      </c>
      <c r="H1019" s="148" t="s">
        <v>107</v>
      </c>
      <c r="I1019" s="11">
        <v>0.49</v>
      </c>
      <c r="J1019" s="11">
        <v>0.55000000000000004</v>
      </c>
      <c r="K1019" s="11">
        <v>0.52</v>
      </c>
      <c r="L1019" s="11">
        <v>0.44</v>
      </c>
      <c r="M1019" s="11">
        <v>0.54</v>
      </c>
      <c r="N1019" s="11">
        <v>0.51</v>
      </c>
      <c r="O1019" s="148" t="s">
        <v>96</v>
      </c>
      <c r="P1019" s="11">
        <v>0.49</v>
      </c>
      <c r="Q1019" s="11">
        <v>0.52480147036385849</v>
      </c>
      <c r="R1019" s="11">
        <v>0.52</v>
      </c>
      <c r="S1019" s="148" t="s">
        <v>107</v>
      </c>
      <c r="T1019" s="11">
        <v>0.51</v>
      </c>
      <c r="U1019" s="148">
        <v>0.72</v>
      </c>
      <c r="V1019" s="11">
        <v>0.48</v>
      </c>
      <c r="W1019" s="148">
        <v>0.4</v>
      </c>
      <c r="X1019" s="11">
        <v>0.48</v>
      </c>
      <c r="Y1019" s="11">
        <v>0.49</v>
      </c>
      <c r="Z1019" s="11">
        <v>0.51500000000000001</v>
      </c>
      <c r="AA1019" s="11">
        <v>0.54</v>
      </c>
      <c r="AB1019" s="15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20" t="s">
        <v>271</v>
      </c>
      <c r="C1020" s="12"/>
      <c r="D1020" s="22">
        <v>0.54</v>
      </c>
      <c r="E1020" s="22">
        <v>0.56499999999999995</v>
      </c>
      <c r="F1020" s="22">
        <v>0.52165244400208632</v>
      </c>
      <c r="G1020" s="22">
        <v>0.47499999999999992</v>
      </c>
      <c r="H1020" s="22" t="s">
        <v>770</v>
      </c>
      <c r="I1020" s="22">
        <v>0.5</v>
      </c>
      <c r="J1020" s="22">
        <v>0.52499999999999991</v>
      </c>
      <c r="K1020" s="22">
        <v>0.52833333333333332</v>
      </c>
      <c r="L1020" s="22">
        <v>0.46333333333333332</v>
      </c>
      <c r="M1020" s="22">
        <v>0.50666666666666671</v>
      </c>
      <c r="N1020" s="22">
        <v>0.52833333333333332</v>
      </c>
      <c r="O1020" s="22" t="s">
        <v>770</v>
      </c>
      <c r="P1020" s="22">
        <v>0.5</v>
      </c>
      <c r="Q1020" s="22">
        <v>0.51416732943834142</v>
      </c>
      <c r="R1020" s="22">
        <v>0.52666666666666673</v>
      </c>
      <c r="S1020" s="22" t="s">
        <v>770</v>
      </c>
      <c r="T1020" s="22">
        <v>0.52166666666666661</v>
      </c>
      <c r="U1020" s="22">
        <v>0.74333333333333329</v>
      </c>
      <c r="V1020" s="22">
        <v>0.45666666666666661</v>
      </c>
      <c r="W1020" s="22">
        <v>0.39999999999999997</v>
      </c>
      <c r="X1020" s="22">
        <v>0.48666666666666664</v>
      </c>
      <c r="Y1020" s="22">
        <v>0.50166666666666659</v>
      </c>
      <c r="Z1020" s="22">
        <v>0.52083333333333337</v>
      </c>
      <c r="AA1020" s="22">
        <v>0.54333333333333345</v>
      </c>
      <c r="AB1020" s="15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3" t="s">
        <v>272</v>
      </c>
      <c r="C1021" s="28"/>
      <c r="D1021" s="11">
        <v>0.54</v>
      </c>
      <c r="E1021" s="11">
        <v>0.56499999999999995</v>
      </c>
      <c r="F1021" s="11">
        <v>0.52309679004030674</v>
      </c>
      <c r="G1021" s="11">
        <v>0.47499999999999998</v>
      </c>
      <c r="H1021" s="11" t="s">
        <v>770</v>
      </c>
      <c r="I1021" s="11">
        <v>0.5</v>
      </c>
      <c r="J1021" s="11">
        <v>0.52</v>
      </c>
      <c r="K1021" s="11">
        <v>0.53</v>
      </c>
      <c r="L1021" s="11">
        <v>0.46499999999999997</v>
      </c>
      <c r="M1021" s="11">
        <v>0.505</v>
      </c>
      <c r="N1021" s="11">
        <v>0.53</v>
      </c>
      <c r="O1021" s="11" t="s">
        <v>770</v>
      </c>
      <c r="P1021" s="11">
        <v>0.495</v>
      </c>
      <c r="Q1021" s="11">
        <v>0.5144610954095894</v>
      </c>
      <c r="R1021" s="11">
        <v>0.52500000000000002</v>
      </c>
      <c r="S1021" s="11" t="s">
        <v>770</v>
      </c>
      <c r="T1021" s="11">
        <v>0.52500000000000002</v>
      </c>
      <c r="U1021" s="11">
        <v>0.745</v>
      </c>
      <c r="V1021" s="11">
        <v>0.45500000000000002</v>
      </c>
      <c r="W1021" s="11">
        <v>0.4</v>
      </c>
      <c r="X1021" s="11">
        <v>0.49</v>
      </c>
      <c r="Y1021" s="11">
        <v>0.5</v>
      </c>
      <c r="Z1021" s="11">
        <v>0.51900000000000002</v>
      </c>
      <c r="AA1021" s="11">
        <v>0.54500000000000004</v>
      </c>
      <c r="AB1021" s="15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3" t="s">
        <v>273</v>
      </c>
      <c r="C1022" s="28"/>
      <c r="D1022" s="23">
        <v>8.9442719099991665E-3</v>
      </c>
      <c r="E1022" s="23">
        <v>5.4772255750516049E-3</v>
      </c>
      <c r="F1022" s="23">
        <v>8.0726152651029552E-3</v>
      </c>
      <c r="G1022" s="23">
        <v>2.509980079602226E-2</v>
      </c>
      <c r="H1022" s="23" t="s">
        <v>770</v>
      </c>
      <c r="I1022" s="23">
        <v>6.324555320336764E-3</v>
      </c>
      <c r="J1022" s="23">
        <v>1.7606816861659026E-2</v>
      </c>
      <c r="K1022" s="23">
        <v>7.5277265270908165E-3</v>
      </c>
      <c r="L1022" s="23">
        <v>1.3662601021279452E-2</v>
      </c>
      <c r="M1022" s="23">
        <v>1.9663841605003521E-2</v>
      </c>
      <c r="N1022" s="23">
        <v>1.1690451944500132E-2</v>
      </c>
      <c r="O1022" s="23" t="s">
        <v>770</v>
      </c>
      <c r="P1022" s="23">
        <v>1.2649110640673528E-2</v>
      </c>
      <c r="Q1022" s="23">
        <v>1.058203622612458E-2</v>
      </c>
      <c r="R1022" s="23">
        <v>8.1649658092772665E-3</v>
      </c>
      <c r="S1022" s="23" t="s">
        <v>770</v>
      </c>
      <c r="T1022" s="23">
        <v>9.8319208025017587E-3</v>
      </c>
      <c r="U1022" s="23">
        <v>5.006662228138288E-2</v>
      </c>
      <c r="V1022" s="23">
        <v>1.6329931618554512E-2</v>
      </c>
      <c r="W1022" s="23">
        <v>6.0809419444881171E-17</v>
      </c>
      <c r="X1022" s="23">
        <v>5.1639777949432277E-3</v>
      </c>
      <c r="Y1022" s="23">
        <v>1.1690451944500132E-2</v>
      </c>
      <c r="Z1022" s="23">
        <v>7.6789756261279266E-3</v>
      </c>
      <c r="AA1022" s="23">
        <v>1.2110601416389978E-2</v>
      </c>
      <c r="AB1022" s="207"/>
      <c r="AC1022" s="208"/>
      <c r="AD1022" s="208"/>
      <c r="AE1022" s="208"/>
      <c r="AF1022" s="208"/>
      <c r="AG1022" s="208"/>
      <c r="AH1022" s="208"/>
      <c r="AI1022" s="208"/>
      <c r="AJ1022" s="208"/>
      <c r="AK1022" s="208"/>
      <c r="AL1022" s="208"/>
      <c r="AM1022" s="208"/>
      <c r="AN1022" s="208"/>
      <c r="AO1022" s="208"/>
      <c r="AP1022" s="208"/>
      <c r="AQ1022" s="208"/>
      <c r="AR1022" s="208"/>
      <c r="AS1022" s="208"/>
      <c r="AT1022" s="208"/>
      <c r="AU1022" s="208"/>
      <c r="AV1022" s="208"/>
      <c r="AW1022" s="208"/>
      <c r="AX1022" s="208"/>
      <c r="AY1022" s="208"/>
      <c r="AZ1022" s="208"/>
      <c r="BA1022" s="208"/>
      <c r="BB1022" s="208"/>
      <c r="BC1022" s="208"/>
      <c r="BD1022" s="208"/>
      <c r="BE1022" s="208"/>
      <c r="BF1022" s="208"/>
      <c r="BG1022" s="208"/>
      <c r="BH1022" s="208"/>
      <c r="BI1022" s="208"/>
      <c r="BJ1022" s="208"/>
      <c r="BK1022" s="208"/>
      <c r="BL1022" s="208"/>
      <c r="BM1022" s="56"/>
    </row>
    <row r="1023" spans="1:65">
      <c r="A1023" s="29"/>
      <c r="B1023" s="3" t="s">
        <v>87</v>
      </c>
      <c r="C1023" s="28"/>
      <c r="D1023" s="13">
        <v>1.6563466499998455E-2</v>
      </c>
      <c r="E1023" s="13">
        <v>9.6942045576134603E-3</v>
      </c>
      <c r="F1023" s="13">
        <v>1.5475083761077268E-2</v>
      </c>
      <c r="G1023" s="13">
        <v>5.2841685886362663E-2</v>
      </c>
      <c r="H1023" s="13" t="s">
        <v>770</v>
      </c>
      <c r="I1023" s="13">
        <v>1.2649110640673528E-2</v>
      </c>
      <c r="J1023" s="13">
        <v>3.3536794022207675E-2</v>
      </c>
      <c r="K1023" s="13">
        <v>1.424806282730123E-2</v>
      </c>
      <c r="L1023" s="13">
        <v>2.9487628103480833E-2</v>
      </c>
      <c r="M1023" s="13">
        <v>3.8810213694085896E-2</v>
      </c>
      <c r="N1023" s="13">
        <v>2.2127038380757347E-2</v>
      </c>
      <c r="O1023" s="13" t="s">
        <v>770</v>
      </c>
      <c r="P1023" s="13">
        <v>2.5298221281347056E-2</v>
      </c>
      <c r="Q1023" s="13">
        <v>2.0580919129350419E-2</v>
      </c>
      <c r="R1023" s="13">
        <v>1.5503099637868226E-2</v>
      </c>
      <c r="S1023" s="13" t="s">
        <v>770</v>
      </c>
      <c r="T1023" s="13">
        <v>1.8847132528757367E-2</v>
      </c>
      <c r="U1023" s="13">
        <v>6.7354200378541992E-2</v>
      </c>
      <c r="V1023" s="13">
        <v>3.5758974347199664E-2</v>
      </c>
      <c r="W1023" s="13">
        <v>1.5202354861220294E-16</v>
      </c>
      <c r="X1023" s="13">
        <v>1.0610913277280606E-2</v>
      </c>
      <c r="Y1023" s="13">
        <v>2.3303226467442126E-2</v>
      </c>
      <c r="Z1023" s="13">
        <v>1.4743633202165618E-2</v>
      </c>
      <c r="AA1023" s="13">
        <v>2.2289450459613454E-2</v>
      </c>
      <c r="AB1023" s="15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29"/>
      <c r="B1024" s="3" t="s">
        <v>274</v>
      </c>
      <c r="C1024" s="28"/>
      <c r="D1024" s="13">
        <v>5.5321788015403772E-2</v>
      </c>
      <c r="E1024" s="13">
        <v>0.10417927820130202</v>
      </c>
      <c r="F1024" s="13">
        <v>1.9465166531272171E-2</v>
      </c>
      <c r="G1024" s="13">
        <v>-7.1707686467932019E-2</v>
      </c>
      <c r="H1024" s="13" t="s">
        <v>770</v>
      </c>
      <c r="I1024" s="13">
        <v>-2.2850196282033552E-2</v>
      </c>
      <c r="J1024" s="13">
        <v>2.6007293903864692E-2</v>
      </c>
      <c r="K1024" s="13">
        <v>3.2521625928651154E-2</v>
      </c>
      <c r="L1024" s="13">
        <v>-9.4507848554684415E-2</v>
      </c>
      <c r="M1024" s="13">
        <v>-9.821532232460628E-3</v>
      </c>
      <c r="N1024" s="13">
        <v>3.2521625928651154E-2</v>
      </c>
      <c r="O1024" s="13" t="s">
        <v>770</v>
      </c>
      <c r="P1024" s="13">
        <v>-2.2850196282033552E-2</v>
      </c>
      <c r="Q1024" s="13">
        <v>4.8370100777326286E-3</v>
      </c>
      <c r="R1024" s="13">
        <v>2.9264459916258145E-2</v>
      </c>
      <c r="S1024" s="13" t="s">
        <v>770</v>
      </c>
      <c r="T1024" s="13">
        <v>1.949296187907823E-2</v>
      </c>
      <c r="U1024" s="13">
        <v>0.45269604152737664</v>
      </c>
      <c r="V1024" s="13">
        <v>-0.10753651260425745</v>
      </c>
      <c r="W1024" s="13">
        <v>-0.21828015702562686</v>
      </c>
      <c r="X1024" s="13">
        <v>-4.8907524381179401E-2</v>
      </c>
      <c r="Y1024" s="13">
        <v>-1.9593030269640432E-2</v>
      </c>
      <c r="Z1024" s="13">
        <v>1.7864378872881836E-2</v>
      </c>
      <c r="AA1024" s="13">
        <v>6.1836120040190456E-2</v>
      </c>
      <c r="AB1024" s="15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45" t="s">
        <v>275</v>
      </c>
      <c r="C1025" s="46"/>
      <c r="D1025" s="44">
        <v>0.56999999999999995</v>
      </c>
      <c r="E1025" s="44">
        <v>1.35</v>
      </c>
      <c r="F1025" s="44">
        <v>0</v>
      </c>
      <c r="G1025" s="44">
        <v>1.45</v>
      </c>
      <c r="H1025" s="44">
        <v>61.57</v>
      </c>
      <c r="I1025" s="44">
        <v>0.67</v>
      </c>
      <c r="J1025" s="44">
        <v>0.1</v>
      </c>
      <c r="K1025" s="44">
        <v>0.21</v>
      </c>
      <c r="L1025" s="44">
        <v>1.82</v>
      </c>
      <c r="M1025" s="44">
        <v>0.47</v>
      </c>
      <c r="N1025" s="44">
        <v>0.21</v>
      </c>
      <c r="O1025" s="44">
        <v>139.37</v>
      </c>
      <c r="P1025" s="44">
        <v>0.67</v>
      </c>
      <c r="Q1025" s="44">
        <v>0.23</v>
      </c>
      <c r="R1025" s="44">
        <v>0.16</v>
      </c>
      <c r="S1025" s="44">
        <v>61.57</v>
      </c>
      <c r="T1025" s="44">
        <v>0</v>
      </c>
      <c r="U1025" s="44">
        <v>6.9</v>
      </c>
      <c r="V1025" s="44">
        <v>2.02</v>
      </c>
      <c r="W1025" s="44" t="s">
        <v>276</v>
      </c>
      <c r="X1025" s="44">
        <v>1.0900000000000001</v>
      </c>
      <c r="Y1025" s="44">
        <v>0.62</v>
      </c>
      <c r="Z1025" s="44">
        <v>0.03</v>
      </c>
      <c r="AA1025" s="44">
        <v>0.67</v>
      </c>
      <c r="AB1025" s="15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B1026" s="30" t="s">
        <v>328</v>
      </c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  <c r="AA1026" s="20"/>
      <c r="BM1026" s="55"/>
    </row>
    <row r="1027" spans="1:65">
      <c r="BM1027" s="55"/>
    </row>
    <row r="1028" spans="1:65" ht="15">
      <c r="B1028" s="8" t="s">
        <v>687</v>
      </c>
      <c r="BM1028" s="27" t="s">
        <v>278</v>
      </c>
    </row>
    <row r="1029" spans="1:65" ht="15">
      <c r="A1029" s="24" t="s">
        <v>65</v>
      </c>
      <c r="B1029" s="18" t="s">
        <v>114</v>
      </c>
      <c r="C1029" s="15" t="s">
        <v>115</v>
      </c>
      <c r="D1029" s="16" t="s">
        <v>240</v>
      </c>
      <c r="E1029" s="17" t="s">
        <v>240</v>
      </c>
      <c r="F1029" s="17" t="s">
        <v>240</v>
      </c>
      <c r="G1029" s="15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 t="s">
        <v>241</v>
      </c>
      <c r="C1030" s="9" t="s">
        <v>241</v>
      </c>
      <c r="D1030" s="151" t="s">
        <v>243</v>
      </c>
      <c r="E1030" s="152" t="s">
        <v>257</v>
      </c>
      <c r="F1030" s="152" t="s">
        <v>281</v>
      </c>
      <c r="G1030" s="15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 t="s">
        <v>3</v>
      </c>
    </row>
    <row r="1031" spans="1:65">
      <c r="A1031" s="29"/>
      <c r="B1031" s="19"/>
      <c r="C1031" s="9"/>
      <c r="D1031" s="10" t="s">
        <v>282</v>
      </c>
      <c r="E1031" s="11" t="s">
        <v>282</v>
      </c>
      <c r="F1031" s="11" t="s">
        <v>285</v>
      </c>
      <c r="G1031" s="15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2</v>
      </c>
    </row>
    <row r="1032" spans="1:65">
      <c r="A1032" s="29"/>
      <c r="B1032" s="19"/>
      <c r="C1032" s="9"/>
      <c r="D1032" s="25" t="s">
        <v>331</v>
      </c>
      <c r="E1032" s="25" t="s">
        <v>334</v>
      </c>
      <c r="F1032" s="25" t="s">
        <v>332</v>
      </c>
      <c r="G1032" s="15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2</v>
      </c>
    </row>
    <row r="1033" spans="1:65">
      <c r="A1033" s="29"/>
      <c r="B1033" s="18">
        <v>1</v>
      </c>
      <c r="C1033" s="14">
        <v>1</v>
      </c>
      <c r="D1033" s="21">
        <v>0.114</v>
      </c>
      <c r="E1033" s="21">
        <v>0.11278726063853925</v>
      </c>
      <c r="F1033" s="21">
        <v>0.1</v>
      </c>
      <c r="G1033" s="15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1</v>
      </c>
    </row>
    <row r="1034" spans="1:65">
      <c r="A1034" s="29"/>
      <c r="B1034" s="19">
        <v>1</v>
      </c>
      <c r="C1034" s="9">
        <v>2</v>
      </c>
      <c r="D1034" s="11">
        <v>0.12</v>
      </c>
      <c r="E1034" s="11">
        <v>0.109947237911868</v>
      </c>
      <c r="F1034" s="11">
        <v>0.1</v>
      </c>
      <c r="G1034" s="15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20</v>
      </c>
    </row>
    <row r="1035" spans="1:65">
      <c r="A1035" s="29"/>
      <c r="B1035" s="19">
        <v>1</v>
      </c>
      <c r="C1035" s="9">
        <v>3</v>
      </c>
      <c r="D1035" s="11">
        <v>0.11799999999999999</v>
      </c>
      <c r="E1035" s="11">
        <v>0.10715736045787949</v>
      </c>
      <c r="F1035" s="11">
        <v>0.1</v>
      </c>
      <c r="G1035" s="15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16</v>
      </c>
    </row>
    <row r="1036" spans="1:65">
      <c r="A1036" s="29"/>
      <c r="B1036" s="19">
        <v>1</v>
      </c>
      <c r="C1036" s="9">
        <v>4</v>
      </c>
      <c r="D1036" s="11">
        <v>0.11600000000000001</v>
      </c>
      <c r="E1036" s="11">
        <v>0.11342716324621846</v>
      </c>
      <c r="F1036" s="11">
        <v>0.1</v>
      </c>
      <c r="G1036" s="15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0.109299763119913</v>
      </c>
    </row>
    <row r="1037" spans="1:65">
      <c r="A1037" s="29"/>
      <c r="B1037" s="19">
        <v>1</v>
      </c>
      <c r="C1037" s="9">
        <v>5</v>
      </c>
      <c r="D1037" s="11">
        <v>0.11600000000000001</v>
      </c>
      <c r="E1037" s="11">
        <v>0.1097661206772835</v>
      </c>
      <c r="F1037" s="11">
        <v>0.1</v>
      </c>
      <c r="G1037" s="15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41</v>
      </c>
    </row>
    <row r="1038" spans="1:65">
      <c r="A1038" s="29"/>
      <c r="B1038" s="19">
        <v>1</v>
      </c>
      <c r="C1038" s="9">
        <v>6</v>
      </c>
      <c r="D1038" s="11">
        <v>0.11700000000000001</v>
      </c>
      <c r="E1038" s="11">
        <v>0.11331059322664785</v>
      </c>
      <c r="F1038" s="11">
        <v>0.1</v>
      </c>
      <c r="G1038" s="15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20" t="s">
        <v>271</v>
      </c>
      <c r="C1039" s="12"/>
      <c r="D1039" s="22">
        <v>0.11683333333333333</v>
      </c>
      <c r="E1039" s="22">
        <v>0.11106595602640611</v>
      </c>
      <c r="F1039" s="22">
        <v>9.9999999999999992E-2</v>
      </c>
      <c r="G1039" s="15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3" t="s">
        <v>272</v>
      </c>
      <c r="C1040" s="28"/>
      <c r="D1040" s="11">
        <v>0.11650000000000001</v>
      </c>
      <c r="E1040" s="11">
        <v>0.11136724927520363</v>
      </c>
      <c r="F1040" s="11">
        <v>0.1</v>
      </c>
      <c r="G1040" s="15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29"/>
      <c r="B1041" s="3" t="s">
        <v>273</v>
      </c>
      <c r="C1041" s="28"/>
      <c r="D1041" s="23">
        <v>2.041241452319311E-3</v>
      </c>
      <c r="E1041" s="23">
        <v>2.521698107874303E-3</v>
      </c>
      <c r="F1041" s="23">
        <v>1.5202354861220293E-17</v>
      </c>
      <c r="G1041" s="15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29"/>
      <c r="B1042" s="3" t="s">
        <v>87</v>
      </c>
      <c r="C1042" s="28"/>
      <c r="D1042" s="13">
        <v>1.7471396168210935E-2</v>
      </c>
      <c r="E1042" s="13">
        <v>2.2704509987513773E-2</v>
      </c>
      <c r="F1042" s="13">
        <v>1.5202354861220294E-16</v>
      </c>
      <c r="G1042" s="15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29"/>
      <c r="B1043" s="3" t="s">
        <v>274</v>
      </c>
      <c r="C1043" s="28"/>
      <c r="D1043" s="13">
        <v>6.8925768898101092E-2</v>
      </c>
      <c r="E1043" s="13">
        <v>1.6159164997964437E-2</v>
      </c>
      <c r="F1043" s="13">
        <v>-8.5084933896061865E-2</v>
      </c>
      <c r="G1043" s="15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29"/>
      <c r="B1044" s="45" t="s">
        <v>275</v>
      </c>
      <c r="C1044" s="46"/>
      <c r="D1044" s="44">
        <v>0.67</v>
      </c>
      <c r="E1044" s="44">
        <v>0</v>
      </c>
      <c r="F1044" s="44">
        <v>1.29</v>
      </c>
      <c r="G1044" s="15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B1045" s="30"/>
      <c r="C1045" s="20"/>
      <c r="D1045" s="20"/>
      <c r="E1045" s="20"/>
      <c r="F1045" s="20"/>
      <c r="BM1045" s="55"/>
    </row>
    <row r="1046" spans="1:65" ht="15">
      <c r="B1046" s="8" t="s">
        <v>688</v>
      </c>
      <c r="BM1046" s="27" t="s">
        <v>67</v>
      </c>
    </row>
    <row r="1047" spans="1:65" ht="15">
      <c r="A1047" s="24" t="s">
        <v>32</v>
      </c>
      <c r="B1047" s="18" t="s">
        <v>114</v>
      </c>
      <c r="C1047" s="15" t="s">
        <v>115</v>
      </c>
      <c r="D1047" s="16" t="s">
        <v>240</v>
      </c>
      <c r="E1047" s="17" t="s">
        <v>240</v>
      </c>
      <c r="F1047" s="17" t="s">
        <v>240</v>
      </c>
      <c r="G1047" s="17" t="s">
        <v>240</v>
      </c>
      <c r="H1047" s="17" t="s">
        <v>240</v>
      </c>
      <c r="I1047" s="17" t="s">
        <v>240</v>
      </c>
      <c r="J1047" s="17" t="s">
        <v>240</v>
      </c>
      <c r="K1047" s="17" t="s">
        <v>240</v>
      </c>
      <c r="L1047" s="17" t="s">
        <v>240</v>
      </c>
      <c r="M1047" s="17" t="s">
        <v>240</v>
      </c>
      <c r="N1047" s="17" t="s">
        <v>240</v>
      </c>
      <c r="O1047" s="17" t="s">
        <v>240</v>
      </c>
      <c r="P1047" s="17" t="s">
        <v>240</v>
      </c>
      <c r="Q1047" s="17" t="s">
        <v>240</v>
      </c>
      <c r="R1047" s="17" t="s">
        <v>240</v>
      </c>
      <c r="S1047" s="17" t="s">
        <v>240</v>
      </c>
      <c r="T1047" s="17" t="s">
        <v>240</v>
      </c>
      <c r="U1047" s="17" t="s">
        <v>240</v>
      </c>
      <c r="V1047" s="17" t="s">
        <v>240</v>
      </c>
      <c r="W1047" s="17" t="s">
        <v>240</v>
      </c>
      <c r="X1047" s="17" t="s">
        <v>240</v>
      </c>
      <c r="Y1047" s="17" t="s">
        <v>240</v>
      </c>
      <c r="Z1047" s="17" t="s">
        <v>240</v>
      </c>
      <c r="AA1047" s="17" t="s">
        <v>240</v>
      </c>
      <c r="AB1047" s="15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 t="s">
        <v>241</v>
      </c>
      <c r="C1048" s="9" t="s">
        <v>241</v>
      </c>
      <c r="D1048" s="151" t="s">
        <v>243</v>
      </c>
      <c r="E1048" s="152" t="s">
        <v>244</v>
      </c>
      <c r="F1048" s="152" t="s">
        <v>245</v>
      </c>
      <c r="G1048" s="152" t="s">
        <v>246</v>
      </c>
      <c r="H1048" s="152" t="s">
        <v>248</v>
      </c>
      <c r="I1048" s="152" t="s">
        <v>249</v>
      </c>
      <c r="J1048" s="152" t="s">
        <v>250</v>
      </c>
      <c r="K1048" s="152" t="s">
        <v>251</v>
      </c>
      <c r="L1048" s="152" t="s">
        <v>252</v>
      </c>
      <c r="M1048" s="152" t="s">
        <v>253</v>
      </c>
      <c r="N1048" s="152" t="s">
        <v>254</v>
      </c>
      <c r="O1048" s="152" t="s">
        <v>255</v>
      </c>
      <c r="P1048" s="152" t="s">
        <v>256</v>
      </c>
      <c r="Q1048" s="152" t="s">
        <v>257</v>
      </c>
      <c r="R1048" s="152" t="s">
        <v>259</v>
      </c>
      <c r="S1048" s="152" t="s">
        <v>260</v>
      </c>
      <c r="T1048" s="152" t="s">
        <v>261</v>
      </c>
      <c r="U1048" s="152" t="s">
        <v>279</v>
      </c>
      <c r="V1048" s="152" t="s">
        <v>280</v>
      </c>
      <c r="W1048" s="152" t="s">
        <v>262</v>
      </c>
      <c r="X1048" s="152" t="s">
        <v>263</v>
      </c>
      <c r="Y1048" s="152" t="s">
        <v>281</v>
      </c>
      <c r="Z1048" s="152" t="s">
        <v>264</v>
      </c>
      <c r="AA1048" s="152" t="s">
        <v>265</v>
      </c>
      <c r="AB1048" s="15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 t="s">
        <v>3</v>
      </c>
    </row>
    <row r="1049" spans="1:65">
      <c r="A1049" s="29"/>
      <c r="B1049" s="19"/>
      <c r="C1049" s="9"/>
      <c r="D1049" s="10" t="s">
        <v>282</v>
      </c>
      <c r="E1049" s="11" t="s">
        <v>285</v>
      </c>
      <c r="F1049" s="11" t="s">
        <v>285</v>
      </c>
      <c r="G1049" s="11" t="s">
        <v>282</v>
      </c>
      <c r="H1049" s="11" t="s">
        <v>284</v>
      </c>
      <c r="I1049" s="11" t="s">
        <v>282</v>
      </c>
      <c r="J1049" s="11" t="s">
        <v>282</v>
      </c>
      <c r="K1049" s="11" t="s">
        <v>282</v>
      </c>
      <c r="L1049" s="11" t="s">
        <v>282</v>
      </c>
      <c r="M1049" s="11" t="s">
        <v>282</v>
      </c>
      <c r="N1049" s="11" t="s">
        <v>282</v>
      </c>
      <c r="O1049" s="11" t="s">
        <v>284</v>
      </c>
      <c r="P1049" s="11" t="s">
        <v>285</v>
      </c>
      <c r="Q1049" s="11" t="s">
        <v>282</v>
      </c>
      <c r="R1049" s="11" t="s">
        <v>285</v>
      </c>
      <c r="S1049" s="11" t="s">
        <v>282</v>
      </c>
      <c r="T1049" s="11" t="s">
        <v>285</v>
      </c>
      <c r="U1049" s="11" t="s">
        <v>285</v>
      </c>
      <c r="V1049" s="11" t="s">
        <v>282</v>
      </c>
      <c r="W1049" s="11" t="s">
        <v>285</v>
      </c>
      <c r="X1049" s="11" t="s">
        <v>285</v>
      </c>
      <c r="Y1049" s="11" t="s">
        <v>285</v>
      </c>
      <c r="Z1049" s="11" t="s">
        <v>285</v>
      </c>
      <c r="AA1049" s="11" t="s">
        <v>282</v>
      </c>
      <c r="AB1049" s="15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2</v>
      </c>
    </row>
    <row r="1050" spans="1:65">
      <c r="A1050" s="29"/>
      <c r="B1050" s="19"/>
      <c r="C1050" s="9"/>
      <c r="D1050" s="25" t="s">
        <v>331</v>
      </c>
      <c r="E1050" s="25" t="s">
        <v>331</v>
      </c>
      <c r="F1050" s="25" t="s">
        <v>331</v>
      </c>
      <c r="G1050" s="25" t="s">
        <v>332</v>
      </c>
      <c r="H1050" s="25" t="s">
        <v>333</v>
      </c>
      <c r="I1050" s="25" t="s">
        <v>332</v>
      </c>
      <c r="J1050" s="25" t="s">
        <v>332</v>
      </c>
      <c r="K1050" s="25" t="s">
        <v>332</v>
      </c>
      <c r="L1050" s="25" t="s">
        <v>332</v>
      </c>
      <c r="M1050" s="25" t="s">
        <v>332</v>
      </c>
      <c r="N1050" s="25" t="s">
        <v>333</v>
      </c>
      <c r="O1050" s="25" t="s">
        <v>332</v>
      </c>
      <c r="P1050" s="25" t="s">
        <v>333</v>
      </c>
      <c r="Q1050" s="25" t="s">
        <v>334</v>
      </c>
      <c r="R1050" s="25" t="s">
        <v>334</v>
      </c>
      <c r="S1050" s="25" t="s">
        <v>332</v>
      </c>
      <c r="T1050" s="25" t="s">
        <v>334</v>
      </c>
      <c r="U1050" s="25" t="s">
        <v>335</v>
      </c>
      <c r="V1050" s="25" t="s">
        <v>332</v>
      </c>
      <c r="W1050" s="25" t="s">
        <v>333</v>
      </c>
      <c r="X1050" s="25" t="s">
        <v>333</v>
      </c>
      <c r="Y1050" s="25" t="s">
        <v>332</v>
      </c>
      <c r="Z1050" s="25" t="s">
        <v>332</v>
      </c>
      <c r="AA1050" s="25" t="s">
        <v>119</v>
      </c>
      <c r="AB1050" s="15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3</v>
      </c>
    </row>
    <row r="1051" spans="1:65">
      <c r="A1051" s="29"/>
      <c r="B1051" s="18">
        <v>1</v>
      </c>
      <c r="C1051" s="14">
        <v>1</v>
      </c>
      <c r="D1051" s="21">
        <v>2.85</v>
      </c>
      <c r="E1051" s="146">
        <v>3.27</v>
      </c>
      <c r="F1051" s="21">
        <v>2.981909505</v>
      </c>
      <c r="G1051" s="21">
        <v>2.75</v>
      </c>
      <c r="H1051" s="146" t="s">
        <v>107</v>
      </c>
      <c r="I1051" s="21">
        <v>2.5499999999999998</v>
      </c>
      <c r="J1051" s="21">
        <v>2.88</v>
      </c>
      <c r="K1051" s="21">
        <v>2.64</v>
      </c>
      <c r="L1051" s="21">
        <v>2.69</v>
      </c>
      <c r="M1051" s="21">
        <v>2.48</v>
      </c>
      <c r="N1051" s="146">
        <v>3.59</v>
      </c>
      <c r="O1051" s="146" t="s">
        <v>96</v>
      </c>
      <c r="P1051" s="21">
        <v>2.75</v>
      </c>
      <c r="Q1051" s="21">
        <v>2.9603402792475637</v>
      </c>
      <c r="R1051" s="21">
        <v>2.64</v>
      </c>
      <c r="S1051" s="146">
        <v>3.4177499999999994</v>
      </c>
      <c r="T1051" s="146" t="s">
        <v>96</v>
      </c>
      <c r="U1051" s="21">
        <v>3.13</v>
      </c>
      <c r="V1051" s="146">
        <v>2.11</v>
      </c>
      <c r="W1051" s="21">
        <v>2.8</v>
      </c>
      <c r="X1051" s="21">
        <v>2.78</v>
      </c>
      <c r="Y1051" s="21">
        <v>2.8</v>
      </c>
      <c r="Z1051" s="21">
        <v>2.8</v>
      </c>
      <c r="AA1051" s="21">
        <v>2.8</v>
      </c>
      <c r="AB1051" s="15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</v>
      </c>
    </row>
    <row r="1052" spans="1:65">
      <c r="A1052" s="29"/>
      <c r="B1052" s="19">
        <v>1</v>
      </c>
      <c r="C1052" s="9">
        <v>2</v>
      </c>
      <c r="D1052" s="11">
        <v>2.76</v>
      </c>
      <c r="E1052" s="148">
        <v>3.38</v>
      </c>
      <c r="F1052" s="11">
        <v>3.1577846686978659</v>
      </c>
      <c r="G1052" s="11">
        <v>2.69</v>
      </c>
      <c r="H1052" s="148" t="s">
        <v>107</v>
      </c>
      <c r="I1052" s="11">
        <v>3</v>
      </c>
      <c r="J1052" s="11">
        <v>2.92</v>
      </c>
      <c r="K1052" s="11">
        <v>3.12</v>
      </c>
      <c r="L1052" s="11">
        <v>2.93</v>
      </c>
      <c r="M1052" s="11">
        <v>2.88</v>
      </c>
      <c r="N1052" s="148">
        <v>2.98</v>
      </c>
      <c r="O1052" s="148" t="s">
        <v>96</v>
      </c>
      <c r="P1052" s="11">
        <v>2.98</v>
      </c>
      <c r="Q1052" s="11">
        <v>2.8687776215001466</v>
      </c>
      <c r="R1052" s="11">
        <v>2.7</v>
      </c>
      <c r="S1052" s="148">
        <v>3.4460160000000002</v>
      </c>
      <c r="T1052" s="148" t="s">
        <v>96</v>
      </c>
      <c r="U1052" s="11">
        <v>2.71</v>
      </c>
      <c r="V1052" s="148">
        <v>2.2999999999999998</v>
      </c>
      <c r="W1052" s="11">
        <v>2.9</v>
      </c>
      <c r="X1052" s="11">
        <v>2.63</v>
      </c>
      <c r="Y1052" s="11">
        <v>2.8</v>
      </c>
      <c r="Z1052" s="11">
        <v>3</v>
      </c>
      <c r="AA1052" s="11">
        <v>3</v>
      </c>
      <c r="AB1052" s="15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21</v>
      </c>
    </row>
    <row r="1053" spans="1:65">
      <c r="A1053" s="29"/>
      <c r="B1053" s="19">
        <v>1</v>
      </c>
      <c r="C1053" s="9">
        <v>3</v>
      </c>
      <c r="D1053" s="11">
        <v>2.89</v>
      </c>
      <c r="E1053" s="148">
        <v>3.34</v>
      </c>
      <c r="F1053" s="11">
        <v>3.1314675642383358</v>
      </c>
      <c r="G1053" s="11">
        <v>2.76</v>
      </c>
      <c r="H1053" s="148" t="s">
        <v>107</v>
      </c>
      <c r="I1053" s="11">
        <v>2.57</v>
      </c>
      <c r="J1053" s="11">
        <v>2.77</v>
      </c>
      <c r="K1053" s="11">
        <v>3.01</v>
      </c>
      <c r="L1053" s="11">
        <v>2.4900000000000002</v>
      </c>
      <c r="M1053" s="11">
        <v>2.81</v>
      </c>
      <c r="N1053" s="148">
        <v>3.52</v>
      </c>
      <c r="O1053" s="148" t="s">
        <v>96</v>
      </c>
      <c r="P1053" s="11">
        <v>2.81</v>
      </c>
      <c r="Q1053" s="11">
        <v>2.727058236268916</v>
      </c>
      <c r="R1053" s="11">
        <v>2.96</v>
      </c>
      <c r="S1053" s="148">
        <v>3.7768079999999999</v>
      </c>
      <c r="T1053" s="148" t="s">
        <v>96</v>
      </c>
      <c r="U1053" s="11">
        <v>3.07</v>
      </c>
      <c r="V1053" s="148">
        <v>2.37</v>
      </c>
      <c r="W1053" s="11">
        <v>2.6</v>
      </c>
      <c r="X1053" s="11">
        <v>2.52</v>
      </c>
      <c r="Y1053" s="11">
        <v>3.1</v>
      </c>
      <c r="Z1053" s="11">
        <v>2.75</v>
      </c>
      <c r="AA1053" s="11">
        <v>2.9</v>
      </c>
      <c r="AB1053" s="15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16</v>
      </c>
    </row>
    <row r="1054" spans="1:65">
      <c r="A1054" s="29"/>
      <c r="B1054" s="19">
        <v>1</v>
      </c>
      <c r="C1054" s="9">
        <v>4</v>
      </c>
      <c r="D1054" s="11">
        <v>2.72</v>
      </c>
      <c r="E1054" s="148">
        <v>3.26</v>
      </c>
      <c r="F1054" s="11">
        <v>2.9994768645073662</v>
      </c>
      <c r="G1054" s="11">
        <v>2.58</v>
      </c>
      <c r="H1054" s="148" t="s">
        <v>107</v>
      </c>
      <c r="I1054" s="11">
        <v>2.86</v>
      </c>
      <c r="J1054" s="11">
        <v>2.99</v>
      </c>
      <c r="K1054" s="11">
        <v>3.03</v>
      </c>
      <c r="L1054" s="11">
        <v>2.63</v>
      </c>
      <c r="M1054" s="11">
        <v>2.67</v>
      </c>
      <c r="N1054" s="148">
        <v>2.85</v>
      </c>
      <c r="O1054" s="148" t="s">
        <v>96</v>
      </c>
      <c r="P1054" s="11">
        <v>2.89</v>
      </c>
      <c r="Q1054" s="11">
        <v>2.5418025886217399</v>
      </c>
      <c r="R1054" s="11">
        <v>2.94</v>
      </c>
      <c r="S1054" s="148">
        <v>3.5783579999999997</v>
      </c>
      <c r="T1054" s="148" t="s">
        <v>96</v>
      </c>
      <c r="U1054" s="149">
        <v>4.03</v>
      </c>
      <c r="V1054" s="148">
        <v>2.3199999999999998</v>
      </c>
      <c r="W1054" s="11">
        <v>2.6</v>
      </c>
      <c r="X1054" s="11">
        <v>2.41</v>
      </c>
      <c r="Y1054" s="11">
        <v>2.7</v>
      </c>
      <c r="Z1054" s="11">
        <v>2.92</v>
      </c>
      <c r="AA1054" s="11">
        <v>2.8</v>
      </c>
      <c r="AB1054" s="15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2.8226261144004363</v>
      </c>
    </row>
    <row r="1055" spans="1:65">
      <c r="A1055" s="29"/>
      <c r="B1055" s="19">
        <v>1</v>
      </c>
      <c r="C1055" s="9">
        <v>5</v>
      </c>
      <c r="D1055" s="11">
        <v>2.95</v>
      </c>
      <c r="E1055" s="148">
        <v>3.35</v>
      </c>
      <c r="F1055" s="11">
        <v>3.1068923785104743</v>
      </c>
      <c r="G1055" s="11">
        <v>2.5499999999999998</v>
      </c>
      <c r="H1055" s="148" t="s">
        <v>107</v>
      </c>
      <c r="I1055" s="11">
        <v>2.46</v>
      </c>
      <c r="J1055" s="11">
        <v>2.72</v>
      </c>
      <c r="K1055" s="11">
        <v>2.99</v>
      </c>
      <c r="L1055" s="11">
        <v>3.01</v>
      </c>
      <c r="M1055" s="11">
        <v>3.06</v>
      </c>
      <c r="N1055" s="148">
        <v>3.61</v>
      </c>
      <c r="O1055" s="148" t="s">
        <v>96</v>
      </c>
      <c r="P1055" s="11">
        <v>2.88</v>
      </c>
      <c r="Q1055" s="11">
        <v>2.8743749937933396</v>
      </c>
      <c r="R1055" s="11">
        <v>2.79</v>
      </c>
      <c r="S1055" s="148">
        <v>3.35181</v>
      </c>
      <c r="T1055" s="148" t="s">
        <v>96</v>
      </c>
      <c r="U1055" s="11">
        <v>2.86</v>
      </c>
      <c r="V1055" s="148">
        <v>2.2200000000000002</v>
      </c>
      <c r="W1055" s="11">
        <v>2.8</v>
      </c>
      <c r="X1055" s="149">
        <v>3.63</v>
      </c>
      <c r="Y1055" s="11">
        <v>2.4</v>
      </c>
      <c r="Z1055" s="11">
        <v>3.05</v>
      </c>
      <c r="AA1055" s="11">
        <v>2.8</v>
      </c>
      <c r="AB1055" s="15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116</v>
      </c>
    </row>
    <row r="1056" spans="1:65">
      <c r="A1056" s="29"/>
      <c r="B1056" s="19">
        <v>1</v>
      </c>
      <c r="C1056" s="9">
        <v>6</v>
      </c>
      <c r="D1056" s="11">
        <v>3.09</v>
      </c>
      <c r="E1056" s="148">
        <v>3.29</v>
      </c>
      <c r="F1056" s="11">
        <v>3.1859032603517661</v>
      </c>
      <c r="G1056" s="11">
        <v>2.96</v>
      </c>
      <c r="H1056" s="148" t="s">
        <v>107</v>
      </c>
      <c r="I1056" s="11">
        <v>2.41</v>
      </c>
      <c r="J1056" s="11">
        <v>3.14</v>
      </c>
      <c r="K1056" s="11">
        <v>2.5099999999999998</v>
      </c>
      <c r="L1056" s="11">
        <v>2.71</v>
      </c>
      <c r="M1056" s="11">
        <v>2.85</v>
      </c>
      <c r="N1056" s="148">
        <v>3.31</v>
      </c>
      <c r="O1056" s="148" t="s">
        <v>96</v>
      </c>
      <c r="P1056" s="11">
        <v>2.67</v>
      </c>
      <c r="Q1056" s="11">
        <v>2.7620757081069591</v>
      </c>
      <c r="R1056" s="11">
        <v>2.94</v>
      </c>
      <c r="S1056" s="148">
        <v>3.312246</v>
      </c>
      <c r="T1056" s="148" t="s">
        <v>96</v>
      </c>
      <c r="U1056" s="11">
        <v>3.14</v>
      </c>
      <c r="V1056" s="148">
        <v>2.4300000000000002</v>
      </c>
      <c r="W1056" s="11">
        <v>2.6</v>
      </c>
      <c r="X1056" s="11">
        <v>2.75</v>
      </c>
      <c r="Y1056" s="11">
        <v>3</v>
      </c>
      <c r="Z1056" s="11">
        <v>3.01</v>
      </c>
      <c r="AA1056" s="11">
        <v>2.8</v>
      </c>
      <c r="AB1056" s="15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20" t="s">
        <v>271</v>
      </c>
      <c r="C1057" s="12"/>
      <c r="D1057" s="22">
        <v>2.8766666666666669</v>
      </c>
      <c r="E1057" s="22">
        <v>3.3149999999999999</v>
      </c>
      <c r="F1057" s="22">
        <v>3.0939057068843012</v>
      </c>
      <c r="G1057" s="22">
        <v>2.7149999999999999</v>
      </c>
      <c r="H1057" s="22" t="s">
        <v>770</v>
      </c>
      <c r="I1057" s="22">
        <v>2.6416666666666662</v>
      </c>
      <c r="J1057" s="22">
        <v>2.9033333333333338</v>
      </c>
      <c r="K1057" s="22">
        <v>2.8833333333333329</v>
      </c>
      <c r="L1057" s="22">
        <v>2.7433333333333327</v>
      </c>
      <c r="M1057" s="22">
        <v>2.7916666666666665</v>
      </c>
      <c r="N1057" s="22">
        <v>3.31</v>
      </c>
      <c r="O1057" s="22" t="s">
        <v>770</v>
      </c>
      <c r="P1057" s="22">
        <v>2.8300000000000005</v>
      </c>
      <c r="Q1057" s="22">
        <v>2.7890715712564442</v>
      </c>
      <c r="R1057" s="22">
        <v>2.8283333333333336</v>
      </c>
      <c r="S1057" s="22">
        <v>3.4804979999999994</v>
      </c>
      <c r="T1057" s="22" t="s">
        <v>770</v>
      </c>
      <c r="U1057" s="22">
        <v>3.1566666666666667</v>
      </c>
      <c r="V1057" s="22">
        <v>2.2916666666666665</v>
      </c>
      <c r="W1057" s="22">
        <v>2.7166666666666668</v>
      </c>
      <c r="X1057" s="22">
        <v>2.7866666666666666</v>
      </c>
      <c r="Y1057" s="22">
        <v>2.7999999999999994</v>
      </c>
      <c r="Z1057" s="22">
        <v>2.9216666666666669</v>
      </c>
      <c r="AA1057" s="22">
        <v>2.85</v>
      </c>
      <c r="AB1057" s="15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3" t="s">
        <v>272</v>
      </c>
      <c r="C1058" s="28"/>
      <c r="D1058" s="11">
        <v>2.87</v>
      </c>
      <c r="E1058" s="11">
        <v>3.3149999999999999</v>
      </c>
      <c r="F1058" s="11">
        <v>3.1191799713744048</v>
      </c>
      <c r="G1058" s="11">
        <v>2.7199999999999998</v>
      </c>
      <c r="H1058" s="11" t="s">
        <v>770</v>
      </c>
      <c r="I1058" s="11">
        <v>2.5599999999999996</v>
      </c>
      <c r="J1058" s="11">
        <v>2.9</v>
      </c>
      <c r="K1058" s="11">
        <v>3</v>
      </c>
      <c r="L1058" s="11">
        <v>2.7</v>
      </c>
      <c r="M1058" s="11">
        <v>2.83</v>
      </c>
      <c r="N1058" s="11">
        <v>3.415</v>
      </c>
      <c r="O1058" s="11" t="s">
        <v>770</v>
      </c>
      <c r="P1058" s="11">
        <v>2.8449999999999998</v>
      </c>
      <c r="Q1058" s="11">
        <v>2.8154266648035531</v>
      </c>
      <c r="R1058" s="11">
        <v>2.8650000000000002</v>
      </c>
      <c r="S1058" s="11">
        <v>3.431883</v>
      </c>
      <c r="T1058" s="11" t="s">
        <v>770</v>
      </c>
      <c r="U1058" s="11">
        <v>3.0999999999999996</v>
      </c>
      <c r="V1058" s="11">
        <v>2.3099999999999996</v>
      </c>
      <c r="W1058" s="11">
        <v>2.7</v>
      </c>
      <c r="X1058" s="11">
        <v>2.69</v>
      </c>
      <c r="Y1058" s="11">
        <v>2.8</v>
      </c>
      <c r="Z1058" s="11">
        <v>2.96</v>
      </c>
      <c r="AA1058" s="11">
        <v>2.8</v>
      </c>
      <c r="AB1058" s="15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3" t="s">
        <v>273</v>
      </c>
      <c r="C1059" s="28"/>
      <c r="D1059" s="23">
        <v>0.13411437904515183</v>
      </c>
      <c r="E1059" s="23">
        <v>4.8476798574163302E-2</v>
      </c>
      <c r="F1059" s="23">
        <v>8.436062337767071E-2</v>
      </c>
      <c r="G1059" s="23">
        <v>0.14788509052639484</v>
      </c>
      <c r="H1059" s="23" t="s">
        <v>770</v>
      </c>
      <c r="I1059" s="23">
        <v>0.23506736623076088</v>
      </c>
      <c r="J1059" s="23">
        <v>0.15214028613968975</v>
      </c>
      <c r="K1059" s="23">
        <v>0.24638722910627223</v>
      </c>
      <c r="L1059" s="23">
        <v>0.1933563204725065</v>
      </c>
      <c r="M1059" s="23">
        <v>0.1977287704575808</v>
      </c>
      <c r="N1059" s="23">
        <v>0.3264965543462901</v>
      </c>
      <c r="O1059" s="23" t="s">
        <v>770</v>
      </c>
      <c r="P1059" s="23">
        <v>0.11045361017187263</v>
      </c>
      <c r="Q1059" s="23">
        <v>0.14743071511430034</v>
      </c>
      <c r="R1059" s="23">
        <v>0.13833534135088779</v>
      </c>
      <c r="S1059" s="23">
        <v>0.17168101372953271</v>
      </c>
      <c r="T1059" s="23" t="s">
        <v>770</v>
      </c>
      <c r="U1059" s="23">
        <v>0.46015939267460987</v>
      </c>
      <c r="V1059" s="23">
        <v>0.11338724208069742</v>
      </c>
      <c r="W1059" s="23">
        <v>0.13291601358251245</v>
      </c>
      <c r="X1059" s="23">
        <v>0.43592048204537043</v>
      </c>
      <c r="Y1059" s="23">
        <v>0.24494897427831785</v>
      </c>
      <c r="Z1059" s="23">
        <v>0.12221565638929677</v>
      </c>
      <c r="AA1059" s="23">
        <v>8.3666002653407623E-2</v>
      </c>
      <c r="AB1059" s="207"/>
      <c r="AC1059" s="208"/>
      <c r="AD1059" s="208"/>
      <c r="AE1059" s="208"/>
      <c r="AF1059" s="208"/>
      <c r="AG1059" s="208"/>
      <c r="AH1059" s="208"/>
      <c r="AI1059" s="208"/>
      <c r="AJ1059" s="208"/>
      <c r="AK1059" s="208"/>
      <c r="AL1059" s="208"/>
      <c r="AM1059" s="208"/>
      <c r="AN1059" s="208"/>
      <c r="AO1059" s="208"/>
      <c r="AP1059" s="208"/>
      <c r="AQ1059" s="208"/>
      <c r="AR1059" s="208"/>
      <c r="AS1059" s="208"/>
      <c r="AT1059" s="208"/>
      <c r="AU1059" s="208"/>
      <c r="AV1059" s="208"/>
      <c r="AW1059" s="208"/>
      <c r="AX1059" s="208"/>
      <c r="AY1059" s="208"/>
      <c r="AZ1059" s="208"/>
      <c r="BA1059" s="208"/>
      <c r="BB1059" s="208"/>
      <c r="BC1059" s="208"/>
      <c r="BD1059" s="208"/>
      <c r="BE1059" s="208"/>
      <c r="BF1059" s="208"/>
      <c r="BG1059" s="208"/>
      <c r="BH1059" s="208"/>
      <c r="BI1059" s="208"/>
      <c r="BJ1059" s="208"/>
      <c r="BK1059" s="208"/>
      <c r="BL1059" s="208"/>
      <c r="BM1059" s="56"/>
    </row>
    <row r="1060" spans="1:65">
      <c r="A1060" s="29"/>
      <c r="B1060" s="3" t="s">
        <v>87</v>
      </c>
      <c r="C1060" s="28"/>
      <c r="D1060" s="13">
        <v>4.6621452738754982E-2</v>
      </c>
      <c r="E1060" s="13">
        <v>1.4623468649823017E-2</v>
      </c>
      <c r="F1060" s="13">
        <v>2.7266707963968805E-2</v>
      </c>
      <c r="G1060" s="13">
        <v>5.4469646602723701E-2</v>
      </c>
      <c r="H1060" s="13" t="s">
        <v>770</v>
      </c>
      <c r="I1060" s="13">
        <v>8.8984491948553027E-2</v>
      </c>
      <c r="J1060" s="13">
        <v>5.2401935524577399E-2</v>
      </c>
      <c r="K1060" s="13">
        <v>8.5452218187146448E-2</v>
      </c>
      <c r="L1060" s="13">
        <v>7.0482255336272129E-2</v>
      </c>
      <c r="M1060" s="13">
        <v>7.0828216283312526E-2</v>
      </c>
      <c r="N1060" s="13">
        <v>9.8639442400691876E-2</v>
      </c>
      <c r="O1060" s="13" t="s">
        <v>770</v>
      </c>
      <c r="P1060" s="13">
        <v>3.9029544230343681E-2</v>
      </c>
      <c r="Q1060" s="13">
        <v>5.2860140497536436E-2</v>
      </c>
      <c r="R1060" s="13">
        <v>4.8910550860655669E-2</v>
      </c>
      <c r="S1060" s="13">
        <v>4.9326565833260852E-2</v>
      </c>
      <c r="T1060" s="13" t="s">
        <v>770</v>
      </c>
      <c r="U1060" s="13">
        <v>0.14577383083672962</v>
      </c>
      <c r="V1060" s="13">
        <v>4.9478069271577059E-2</v>
      </c>
      <c r="W1060" s="13">
        <v>4.8926139969022987E-2</v>
      </c>
      <c r="X1060" s="13">
        <v>0.15643079499235782</v>
      </c>
      <c r="Y1060" s="13">
        <v>8.7481776527970678E-2</v>
      </c>
      <c r="Z1060" s="13">
        <v>4.1830800817785542E-2</v>
      </c>
      <c r="AA1060" s="13">
        <v>2.9356492159090392E-2</v>
      </c>
      <c r="AB1060" s="15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3" t="s">
        <v>274</v>
      </c>
      <c r="C1061" s="28"/>
      <c r="D1061" s="13">
        <v>1.9145487243431569E-2</v>
      </c>
      <c r="E1061" s="13">
        <v>0.17443822371215845</v>
      </c>
      <c r="F1061" s="13">
        <v>9.6108935965643516E-2</v>
      </c>
      <c r="G1061" s="13">
        <v>-3.8129780579635009E-2</v>
      </c>
      <c r="H1061" s="13" t="s">
        <v>770</v>
      </c>
      <c r="I1061" s="13">
        <v>-6.4110314437521021E-2</v>
      </c>
      <c r="J1061" s="13">
        <v>2.8592954100844725E-2</v>
      </c>
      <c r="K1061" s="13">
        <v>2.1507353957784581E-2</v>
      </c>
      <c r="L1061" s="13">
        <v>-2.8091847043633877E-2</v>
      </c>
      <c r="M1061" s="13">
        <v>-1.0968313364572602E-2</v>
      </c>
      <c r="N1061" s="13">
        <v>0.17266682367639352</v>
      </c>
      <c r="O1061" s="13" t="s">
        <v>770</v>
      </c>
      <c r="P1061" s="13">
        <v>2.6124202429589349E-3</v>
      </c>
      <c r="Q1061" s="13">
        <v>-1.1887703785068759E-2</v>
      </c>
      <c r="R1061" s="13">
        <v>2.0219535643706266E-3</v>
      </c>
      <c r="S1061" s="13">
        <v>0.23307085633596358</v>
      </c>
      <c r="T1061" s="13" t="s">
        <v>770</v>
      </c>
      <c r="U1061" s="13">
        <v>0.11834388924626849</v>
      </c>
      <c r="V1061" s="13">
        <v>-0.188108316941067</v>
      </c>
      <c r="W1061" s="13">
        <v>-3.7539313901046589E-2</v>
      </c>
      <c r="X1061" s="13">
        <v>-1.2739713400337416E-2</v>
      </c>
      <c r="Y1061" s="13">
        <v>-8.0159799716311708E-3</v>
      </c>
      <c r="Z1061" s="13">
        <v>3.5088087565316117E-2</v>
      </c>
      <c r="AA1061" s="13">
        <v>9.6980203860186354E-3</v>
      </c>
      <c r="AB1061" s="15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29"/>
      <c r="B1062" s="45" t="s">
        <v>275</v>
      </c>
      <c r="C1062" s="46"/>
      <c r="D1062" s="44">
        <v>0.22</v>
      </c>
      <c r="E1062" s="44">
        <v>2.91</v>
      </c>
      <c r="F1062" s="44">
        <v>1.56</v>
      </c>
      <c r="G1062" s="44">
        <v>0.77</v>
      </c>
      <c r="H1062" s="44">
        <v>2.08</v>
      </c>
      <c r="I1062" s="44">
        <v>1.22</v>
      </c>
      <c r="J1062" s="44">
        <v>0.39</v>
      </c>
      <c r="K1062" s="44">
        <v>0.27</v>
      </c>
      <c r="L1062" s="44">
        <v>0.59</v>
      </c>
      <c r="M1062" s="44">
        <v>0.3</v>
      </c>
      <c r="N1062" s="44">
        <v>2.88</v>
      </c>
      <c r="O1062" s="44">
        <v>13.24</v>
      </c>
      <c r="P1062" s="44">
        <v>0.06</v>
      </c>
      <c r="Q1062" s="44">
        <v>0.31</v>
      </c>
      <c r="R1062" s="44">
        <v>7.0000000000000007E-2</v>
      </c>
      <c r="S1062" s="44">
        <v>3.93</v>
      </c>
      <c r="T1062" s="44">
        <v>13.24</v>
      </c>
      <c r="U1062" s="44">
        <v>1.94</v>
      </c>
      <c r="V1062" s="44">
        <v>3.36</v>
      </c>
      <c r="W1062" s="44">
        <v>0.76</v>
      </c>
      <c r="X1062" s="44">
        <v>0.33</v>
      </c>
      <c r="Y1062" s="44">
        <v>0.25</v>
      </c>
      <c r="Z1062" s="44">
        <v>0.5</v>
      </c>
      <c r="AA1062" s="44">
        <v>0.06</v>
      </c>
      <c r="AB1062" s="15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B1063" s="30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20"/>
      <c r="BM1063" s="55"/>
    </row>
    <row r="1064" spans="1:65" ht="15">
      <c r="B1064" s="8" t="s">
        <v>689</v>
      </c>
      <c r="BM1064" s="27" t="s">
        <v>67</v>
      </c>
    </row>
    <row r="1065" spans="1:65" ht="15">
      <c r="A1065" s="24" t="s">
        <v>66</v>
      </c>
      <c r="B1065" s="18" t="s">
        <v>114</v>
      </c>
      <c r="C1065" s="15" t="s">
        <v>115</v>
      </c>
      <c r="D1065" s="16" t="s">
        <v>240</v>
      </c>
      <c r="E1065" s="17" t="s">
        <v>240</v>
      </c>
      <c r="F1065" s="17" t="s">
        <v>240</v>
      </c>
      <c r="G1065" s="17" t="s">
        <v>240</v>
      </c>
      <c r="H1065" s="17" t="s">
        <v>240</v>
      </c>
      <c r="I1065" s="17" t="s">
        <v>240</v>
      </c>
      <c r="J1065" s="17" t="s">
        <v>240</v>
      </c>
      <c r="K1065" s="17" t="s">
        <v>240</v>
      </c>
      <c r="L1065" s="17" t="s">
        <v>240</v>
      </c>
      <c r="M1065" s="17" t="s">
        <v>240</v>
      </c>
      <c r="N1065" s="17" t="s">
        <v>240</v>
      </c>
      <c r="O1065" s="17" t="s">
        <v>240</v>
      </c>
      <c r="P1065" s="17" t="s">
        <v>240</v>
      </c>
      <c r="Q1065" s="17" t="s">
        <v>240</v>
      </c>
      <c r="R1065" s="17" t="s">
        <v>240</v>
      </c>
      <c r="S1065" s="17" t="s">
        <v>240</v>
      </c>
      <c r="T1065" s="17" t="s">
        <v>240</v>
      </c>
      <c r="U1065" s="17" t="s">
        <v>240</v>
      </c>
      <c r="V1065" s="17" t="s">
        <v>240</v>
      </c>
      <c r="W1065" s="17" t="s">
        <v>240</v>
      </c>
      <c r="X1065" s="17" t="s">
        <v>240</v>
      </c>
      <c r="Y1065" s="17" t="s">
        <v>240</v>
      </c>
      <c r="Z1065" s="17" t="s">
        <v>240</v>
      </c>
      <c r="AA1065" s="15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 t="s">
        <v>241</v>
      </c>
      <c r="C1066" s="9" t="s">
        <v>241</v>
      </c>
      <c r="D1066" s="151" t="s">
        <v>243</v>
      </c>
      <c r="E1066" s="152" t="s">
        <v>244</v>
      </c>
      <c r="F1066" s="152" t="s">
        <v>245</v>
      </c>
      <c r="G1066" s="152" t="s">
        <v>246</v>
      </c>
      <c r="H1066" s="152" t="s">
        <v>248</v>
      </c>
      <c r="I1066" s="152" t="s">
        <v>249</v>
      </c>
      <c r="J1066" s="152" t="s">
        <v>250</v>
      </c>
      <c r="K1066" s="152" t="s">
        <v>251</v>
      </c>
      <c r="L1066" s="152" t="s">
        <v>252</v>
      </c>
      <c r="M1066" s="152" t="s">
        <v>253</v>
      </c>
      <c r="N1066" s="152" t="s">
        <v>254</v>
      </c>
      <c r="O1066" s="152" t="s">
        <v>255</v>
      </c>
      <c r="P1066" s="152" t="s">
        <v>256</v>
      </c>
      <c r="Q1066" s="152" t="s">
        <v>257</v>
      </c>
      <c r="R1066" s="152" t="s">
        <v>258</v>
      </c>
      <c r="S1066" s="152" t="s">
        <v>259</v>
      </c>
      <c r="T1066" s="152" t="s">
        <v>261</v>
      </c>
      <c r="U1066" s="152" t="s">
        <v>279</v>
      </c>
      <c r="V1066" s="152" t="s">
        <v>280</v>
      </c>
      <c r="W1066" s="152" t="s">
        <v>262</v>
      </c>
      <c r="X1066" s="152" t="s">
        <v>263</v>
      </c>
      <c r="Y1066" s="152" t="s">
        <v>281</v>
      </c>
      <c r="Z1066" s="152" t="s">
        <v>265</v>
      </c>
      <c r="AA1066" s="15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 t="s">
        <v>3</v>
      </c>
    </row>
    <row r="1067" spans="1:65">
      <c r="A1067" s="29"/>
      <c r="B1067" s="19"/>
      <c r="C1067" s="9"/>
      <c r="D1067" s="10" t="s">
        <v>284</v>
      </c>
      <c r="E1067" s="11" t="s">
        <v>285</v>
      </c>
      <c r="F1067" s="11" t="s">
        <v>285</v>
      </c>
      <c r="G1067" s="11" t="s">
        <v>282</v>
      </c>
      <c r="H1067" s="11" t="s">
        <v>284</v>
      </c>
      <c r="I1067" s="11" t="s">
        <v>282</v>
      </c>
      <c r="J1067" s="11" t="s">
        <v>282</v>
      </c>
      <c r="K1067" s="11" t="s">
        <v>282</v>
      </c>
      <c r="L1067" s="11" t="s">
        <v>282</v>
      </c>
      <c r="M1067" s="11" t="s">
        <v>282</v>
      </c>
      <c r="N1067" s="11" t="s">
        <v>282</v>
      </c>
      <c r="O1067" s="11" t="s">
        <v>284</v>
      </c>
      <c r="P1067" s="11" t="s">
        <v>285</v>
      </c>
      <c r="Q1067" s="11" t="s">
        <v>282</v>
      </c>
      <c r="R1067" s="11" t="s">
        <v>284</v>
      </c>
      <c r="S1067" s="11" t="s">
        <v>285</v>
      </c>
      <c r="T1067" s="11" t="s">
        <v>285</v>
      </c>
      <c r="U1067" s="11" t="s">
        <v>285</v>
      </c>
      <c r="V1067" s="11" t="s">
        <v>282</v>
      </c>
      <c r="W1067" s="11" t="s">
        <v>285</v>
      </c>
      <c r="X1067" s="11" t="s">
        <v>285</v>
      </c>
      <c r="Y1067" s="11" t="s">
        <v>285</v>
      </c>
      <c r="Z1067" s="11" t="s">
        <v>282</v>
      </c>
      <c r="AA1067" s="15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0</v>
      </c>
    </row>
    <row r="1068" spans="1:65">
      <c r="A1068" s="29"/>
      <c r="B1068" s="19"/>
      <c r="C1068" s="9"/>
      <c r="D1068" s="25" t="s">
        <v>331</v>
      </c>
      <c r="E1068" s="25" t="s">
        <v>331</v>
      </c>
      <c r="F1068" s="25" t="s">
        <v>331</v>
      </c>
      <c r="G1068" s="25" t="s">
        <v>332</v>
      </c>
      <c r="H1068" s="25" t="s">
        <v>333</v>
      </c>
      <c r="I1068" s="25" t="s">
        <v>332</v>
      </c>
      <c r="J1068" s="25" t="s">
        <v>332</v>
      </c>
      <c r="K1068" s="25" t="s">
        <v>332</v>
      </c>
      <c r="L1068" s="25" t="s">
        <v>332</v>
      </c>
      <c r="M1068" s="25" t="s">
        <v>332</v>
      </c>
      <c r="N1068" s="25" t="s">
        <v>333</v>
      </c>
      <c r="O1068" s="25" t="s">
        <v>332</v>
      </c>
      <c r="P1068" s="25" t="s">
        <v>333</v>
      </c>
      <c r="Q1068" s="25" t="s">
        <v>334</v>
      </c>
      <c r="R1068" s="25" t="s">
        <v>333</v>
      </c>
      <c r="S1068" s="25" t="s">
        <v>334</v>
      </c>
      <c r="T1068" s="25" t="s">
        <v>334</v>
      </c>
      <c r="U1068" s="25" t="s">
        <v>335</v>
      </c>
      <c r="V1068" s="25" t="s">
        <v>332</v>
      </c>
      <c r="W1068" s="25" t="s">
        <v>333</v>
      </c>
      <c r="X1068" s="25" t="s">
        <v>333</v>
      </c>
      <c r="Y1068" s="25" t="s">
        <v>332</v>
      </c>
      <c r="Z1068" s="25" t="s">
        <v>119</v>
      </c>
      <c r="AA1068" s="15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</v>
      </c>
    </row>
    <row r="1069" spans="1:65">
      <c r="A1069" s="29"/>
      <c r="B1069" s="18">
        <v>1</v>
      </c>
      <c r="C1069" s="14">
        <v>1</v>
      </c>
      <c r="D1069" s="223">
        <v>53</v>
      </c>
      <c r="E1069" s="235">
        <v>62</v>
      </c>
      <c r="F1069" s="223">
        <v>55.812930998050049</v>
      </c>
      <c r="G1069" s="223">
        <v>53</v>
      </c>
      <c r="H1069" s="223">
        <v>53.7</v>
      </c>
      <c r="I1069" s="223">
        <v>54</v>
      </c>
      <c r="J1069" s="223">
        <v>54</v>
      </c>
      <c r="K1069" s="223">
        <v>57</v>
      </c>
      <c r="L1069" s="223">
        <v>54</v>
      </c>
      <c r="M1069" s="223">
        <v>53</v>
      </c>
      <c r="N1069" s="223">
        <v>56</v>
      </c>
      <c r="O1069" s="223">
        <v>57</v>
      </c>
      <c r="P1069" s="223">
        <v>53</v>
      </c>
      <c r="Q1069" s="223">
        <v>53.932140507986844</v>
      </c>
      <c r="R1069" s="223">
        <v>56</v>
      </c>
      <c r="S1069" s="223">
        <v>57</v>
      </c>
      <c r="T1069" s="223">
        <v>54</v>
      </c>
      <c r="U1069" s="235">
        <v>49</v>
      </c>
      <c r="V1069" s="223">
        <v>52</v>
      </c>
      <c r="W1069" s="223">
        <v>54.4</v>
      </c>
      <c r="X1069" s="223">
        <v>56</v>
      </c>
      <c r="Y1069" s="223">
        <v>52</v>
      </c>
      <c r="Z1069" s="223">
        <v>53</v>
      </c>
      <c r="AA1069" s="224"/>
      <c r="AB1069" s="225"/>
      <c r="AC1069" s="225"/>
      <c r="AD1069" s="225"/>
      <c r="AE1069" s="225"/>
      <c r="AF1069" s="225"/>
      <c r="AG1069" s="225"/>
      <c r="AH1069" s="225"/>
      <c r="AI1069" s="225"/>
      <c r="AJ1069" s="225"/>
      <c r="AK1069" s="225"/>
      <c r="AL1069" s="225"/>
      <c r="AM1069" s="225"/>
      <c r="AN1069" s="225"/>
      <c r="AO1069" s="225"/>
      <c r="AP1069" s="225"/>
      <c r="AQ1069" s="225"/>
      <c r="AR1069" s="225"/>
      <c r="AS1069" s="225"/>
      <c r="AT1069" s="225"/>
      <c r="AU1069" s="225"/>
      <c r="AV1069" s="225"/>
      <c r="AW1069" s="225"/>
      <c r="AX1069" s="225"/>
      <c r="AY1069" s="225"/>
      <c r="AZ1069" s="225"/>
      <c r="BA1069" s="225"/>
      <c r="BB1069" s="225"/>
      <c r="BC1069" s="225"/>
      <c r="BD1069" s="225"/>
      <c r="BE1069" s="225"/>
      <c r="BF1069" s="225"/>
      <c r="BG1069" s="225"/>
      <c r="BH1069" s="225"/>
      <c r="BI1069" s="225"/>
      <c r="BJ1069" s="225"/>
      <c r="BK1069" s="225"/>
      <c r="BL1069" s="225"/>
      <c r="BM1069" s="226">
        <v>1</v>
      </c>
    </row>
    <row r="1070" spans="1:65">
      <c r="A1070" s="29"/>
      <c r="B1070" s="19">
        <v>1</v>
      </c>
      <c r="C1070" s="9">
        <v>2</v>
      </c>
      <c r="D1070" s="227">
        <v>53</v>
      </c>
      <c r="E1070" s="232">
        <v>61</v>
      </c>
      <c r="F1070" s="227">
        <v>53.168156442397745</v>
      </c>
      <c r="G1070" s="227">
        <v>54</v>
      </c>
      <c r="H1070" s="227">
        <v>52.5</v>
      </c>
      <c r="I1070" s="227">
        <v>55</v>
      </c>
      <c r="J1070" s="227">
        <v>56</v>
      </c>
      <c r="K1070" s="227">
        <v>57</v>
      </c>
      <c r="L1070" s="227">
        <v>54</v>
      </c>
      <c r="M1070" s="227">
        <v>54</v>
      </c>
      <c r="N1070" s="227">
        <v>57</v>
      </c>
      <c r="O1070" s="233">
        <v>60.7</v>
      </c>
      <c r="P1070" s="227">
        <v>54</v>
      </c>
      <c r="Q1070" s="227">
        <v>55.777302595480521</v>
      </c>
      <c r="R1070" s="227">
        <v>55</v>
      </c>
      <c r="S1070" s="227">
        <v>56</v>
      </c>
      <c r="T1070" s="227">
        <v>54</v>
      </c>
      <c r="U1070" s="232">
        <v>49</v>
      </c>
      <c r="V1070" s="227">
        <v>57</v>
      </c>
      <c r="W1070" s="227">
        <v>54.599999999999994</v>
      </c>
      <c r="X1070" s="227">
        <v>53</v>
      </c>
      <c r="Y1070" s="227">
        <v>52</v>
      </c>
      <c r="Z1070" s="227">
        <v>54</v>
      </c>
      <c r="AA1070" s="224"/>
      <c r="AB1070" s="225"/>
      <c r="AC1070" s="225"/>
      <c r="AD1070" s="225"/>
      <c r="AE1070" s="225"/>
      <c r="AF1070" s="225"/>
      <c r="AG1070" s="225"/>
      <c r="AH1070" s="225"/>
      <c r="AI1070" s="225"/>
      <c r="AJ1070" s="225"/>
      <c r="AK1070" s="225"/>
      <c r="AL1070" s="225"/>
      <c r="AM1070" s="225"/>
      <c r="AN1070" s="225"/>
      <c r="AO1070" s="225"/>
      <c r="AP1070" s="225"/>
      <c r="AQ1070" s="225"/>
      <c r="AR1070" s="225"/>
      <c r="AS1070" s="225"/>
      <c r="AT1070" s="225"/>
      <c r="AU1070" s="225"/>
      <c r="AV1070" s="225"/>
      <c r="AW1070" s="225"/>
      <c r="AX1070" s="225"/>
      <c r="AY1070" s="225"/>
      <c r="AZ1070" s="225"/>
      <c r="BA1070" s="225"/>
      <c r="BB1070" s="225"/>
      <c r="BC1070" s="225"/>
      <c r="BD1070" s="225"/>
      <c r="BE1070" s="225"/>
      <c r="BF1070" s="225"/>
      <c r="BG1070" s="225"/>
      <c r="BH1070" s="225"/>
      <c r="BI1070" s="225"/>
      <c r="BJ1070" s="225"/>
      <c r="BK1070" s="225"/>
      <c r="BL1070" s="225"/>
      <c r="BM1070" s="226">
        <v>22</v>
      </c>
    </row>
    <row r="1071" spans="1:65">
      <c r="A1071" s="29"/>
      <c r="B1071" s="19">
        <v>1</v>
      </c>
      <c r="C1071" s="9">
        <v>3</v>
      </c>
      <c r="D1071" s="227">
        <v>53</v>
      </c>
      <c r="E1071" s="232">
        <v>61</v>
      </c>
      <c r="F1071" s="227">
        <v>55.617216770913245</v>
      </c>
      <c r="G1071" s="227">
        <v>54</v>
      </c>
      <c r="H1071" s="227">
        <v>53.2</v>
      </c>
      <c r="I1071" s="227">
        <v>55</v>
      </c>
      <c r="J1071" s="227">
        <v>55</v>
      </c>
      <c r="K1071" s="227">
        <v>58</v>
      </c>
      <c r="L1071" s="227">
        <v>53</v>
      </c>
      <c r="M1071" s="227">
        <v>54</v>
      </c>
      <c r="N1071" s="227">
        <v>54</v>
      </c>
      <c r="O1071" s="227">
        <v>57.8</v>
      </c>
      <c r="P1071" s="227">
        <v>53</v>
      </c>
      <c r="Q1071" s="227">
        <v>55.179726736097898</v>
      </c>
      <c r="R1071" s="227">
        <v>56</v>
      </c>
      <c r="S1071" s="227">
        <v>56.5</v>
      </c>
      <c r="T1071" s="227">
        <v>53</v>
      </c>
      <c r="U1071" s="232">
        <v>49</v>
      </c>
      <c r="V1071" s="227">
        <v>51</v>
      </c>
      <c r="W1071" s="227">
        <v>56</v>
      </c>
      <c r="X1071" s="227">
        <v>53</v>
      </c>
      <c r="Y1071" s="227">
        <v>54</v>
      </c>
      <c r="Z1071" s="227">
        <v>54</v>
      </c>
      <c r="AA1071" s="224"/>
      <c r="AB1071" s="225"/>
      <c r="AC1071" s="225"/>
      <c r="AD1071" s="225"/>
      <c r="AE1071" s="225"/>
      <c r="AF1071" s="225"/>
      <c r="AG1071" s="225"/>
      <c r="AH1071" s="225"/>
      <c r="AI1071" s="225"/>
      <c r="AJ1071" s="225"/>
      <c r="AK1071" s="225"/>
      <c r="AL1071" s="225"/>
      <c r="AM1071" s="225"/>
      <c r="AN1071" s="225"/>
      <c r="AO1071" s="225"/>
      <c r="AP1071" s="225"/>
      <c r="AQ1071" s="225"/>
      <c r="AR1071" s="225"/>
      <c r="AS1071" s="225"/>
      <c r="AT1071" s="225"/>
      <c r="AU1071" s="225"/>
      <c r="AV1071" s="225"/>
      <c r="AW1071" s="225"/>
      <c r="AX1071" s="225"/>
      <c r="AY1071" s="225"/>
      <c r="AZ1071" s="225"/>
      <c r="BA1071" s="225"/>
      <c r="BB1071" s="225"/>
      <c r="BC1071" s="225"/>
      <c r="BD1071" s="225"/>
      <c r="BE1071" s="225"/>
      <c r="BF1071" s="225"/>
      <c r="BG1071" s="225"/>
      <c r="BH1071" s="225"/>
      <c r="BI1071" s="225"/>
      <c r="BJ1071" s="225"/>
      <c r="BK1071" s="225"/>
      <c r="BL1071" s="225"/>
      <c r="BM1071" s="226">
        <v>16</v>
      </c>
    </row>
    <row r="1072" spans="1:65">
      <c r="A1072" s="29"/>
      <c r="B1072" s="19">
        <v>1</v>
      </c>
      <c r="C1072" s="9">
        <v>4</v>
      </c>
      <c r="D1072" s="227">
        <v>53</v>
      </c>
      <c r="E1072" s="232">
        <v>62</v>
      </c>
      <c r="F1072" s="227">
        <v>54.062006477234149</v>
      </c>
      <c r="G1072" s="227">
        <v>53</v>
      </c>
      <c r="H1072" s="227">
        <v>52.9</v>
      </c>
      <c r="I1072" s="227">
        <v>56</v>
      </c>
      <c r="J1072" s="227">
        <v>55</v>
      </c>
      <c r="K1072" s="227">
        <v>58</v>
      </c>
      <c r="L1072" s="227">
        <v>53</v>
      </c>
      <c r="M1072" s="227">
        <v>53</v>
      </c>
      <c r="N1072" s="227">
        <v>54</v>
      </c>
      <c r="O1072" s="227">
        <v>55</v>
      </c>
      <c r="P1072" s="227">
        <v>53</v>
      </c>
      <c r="Q1072" s="227">
        <v>56.14936212533803</v>
      </c>
      <c r="R1072" s="227">
        <v>55</v>
      </c>
      <c r="S1072" s="227">
        <v>57.5</v>
      </c>
      <c r="T1072" s="227">
        <v>54</v>
      </c>
      <c r="U1072" s="233">
        <v>64</v>
      </c>
      <c r="V1072" s="227">
        <v>55</v>
      </c>
      <c r="W1072" s="227">
        <v>54.599999999999994</v>
      </c>
      <c r="X1072" s="227">
        <v>54</v>
      </c>
      <c r="Y1072" s="227">
        <v>53</v>
      </c>
      <c r="Z1072" s="227">
        <v>54</v>
      </c>
      <c r="AA1072" s="224"/>
      <c r="AB1072" s="225"/>
      <c r="AC1072" s="225"/>
      <c r="AD1072" s="225"/>
      <c r="AE1072" s="225"/>
      <c r="AF1072" s="225"/>
      <c r="AG1072" s="225"/>
      <c r="AH1072" s="225"/>
      <c r="AI1072" s="225"/>
      <c r="AJ1072" s="225"/>
      <c r="AK1072" s="225"/>
      <c r="AL1072" s="225"/>
      <c r="AM1072" s="225"/>
      <c r="AN1072" s="225"/>
      <c r="AO1072" s="225"/>
      <c r="AP1072" s="225"/>
      <c r="AQ1072" s="225"/>
      <c r="AR1072" s="225"/>
      <c r="AS1072" s="225"/>
      <c r="AT1072" s="225"/>
      <c r="AU1072" s="225"/>
      <c r="AV1072" s="225"/>
      <c r="AW1072" s="225"/>
      <c r="AX1072" s="225"/>
      <c r="AY1072" s="225"/>
      <c r="AZ1072" s="225"/>
      <c r="BA1072" s="225"/>
      <c r="BB1072" s="225"/>
      <c r="BC1072" s="225"/>
      <c r="BD1072" s="225"/>
      <c r="BE1072" s="225"/>
      <c r="BF1072" s="225"/>
      <c r="BG1072" s="225"/>
      <c r="BH1072" s="225"/>
      <c r="BI1072" s="225"/>
      <c r="BJ1072" s="225"/>
      <c r="BK1072" s="225"/>
      <c r="BL1072" s="225"/>
      <c r="BM1072" s="226">
        <v>54.395565158438906</v>
      </c>
    </row>
    <row r="1073" spans="1:65">
      <c r="A1073" s="29"/>
      <c r="B1073" s="19">
        <v>1</v>
      </c>
      <c r="C1073" s="9">
        <v>5</v>
      </c>
      <c r="D1073" s="227">
        <v>53</v>
      </c>
      <c r="E1073" s="232">
        <v>60</v>
      </c>
      <c r="F1073" s="227">
        <v>54.020114814912844</v>
      </c>
      <c r="G1073" s="227">
        <v>54</v>
      </c>
      <c r="H1073" s="227">
        <v>52.3</v>
      </c>
      <c r="I1073" s="227">
        <v>55</v>
      </c>
      <c r="J1073" s="227">
        <v>55</v>
      </c>
      <c r="K1073" s="227">
        <v>57</v>
      </c>
      <c r="L1073" s="227">
        <v>52</v>
      </c>
      <c r="M1073" s="227">
        <v>54</v>
      </c>
      <c r="N1073" s="227">
        <v>56</v>
      </c>
      <c r="O1073" s="227">
        <v>55.3</v>
      </c>
      <c r="P1073" s="227">
        <v>53</v>
      </c>
      <c r="Q1073" s="227">
        <v>55.026521519143472</v>
      </c>
      <c r="R1073" s="227">
        <v>57</v>
      </c>
      <c r="S1073" s="227">
        <v>56</v>
      </c>
      <c r="T1073" s="227">
        <v>53</v>
      </c>
      <c r="U1073" s="232">
        <v>51</v>
      </c>
      <c r="V1073" s="227">
        <v>54</v>
      </c>
      <c r="W1073" s="227">
        <v>53.4</v>
      </c>
      <c r="X1073" s="227">
        <v>56</v>
      </c>
      <c r="Y1073" s="227">
        <v>51</v>
      </c>
      <c r="Z1073" s="227">
        <v>53</v>
      </c>
      <c r="AA1073" s="224"/>
      <c r="AB1073" s="225"/>
      <c r="AC1073" s="225"/>
      <c r="AD1073" s="225"/>
      <c r="AE1073" s="225"/>
      <c r="AF1073" s="225"/>
      <c r="AG1073" s="225"/>
      <c r="AH1073" s="225"/>
      <c r="AI1073" s="225"/>
      <c r="AJ1073" s="225"/>
      <c r="AK1073" s="225"/>
      <c r="AL1073" s="225"/>
      <c r="AM1073" s="225"/>
      <c r="AN1073" s="225"/>
      <c r="AO1073" s="225"/>
      <c r="AP1073" s="225"/>
      <c r="AQ1073" s="225"/>
      <c r="AR1073" s="225"/>
      <c r="AS1073" s="225"/>
      <c r="AT1073" s="225"/>
      <c r="AU1073" s="225"/>
      <c r="AV1073" s="225"/>
      <c r="AW1073" s="225"/>
      <c r="AX1073" s="225"/>
      <c r="AY1073" s="225"/>
      <c r="AZ1073" s="225"/>
      <c r="BA1073" s="225"/>
      <c r="BB1073" s="225"/>
      <c r="BC1073" s="225"/>
      <c r="BD1073" s="225"/>
      <c r="BE1073" s="225"/>
      <c r="BF1073" s="225"/>
      <c r="BG1073" s="225"/>
      <c r="BH1073" s="225"/>
      <c r="BI1073" s="225"/>
      <c r="BJ1073" s="225"/>
      <c r="BK1073" s="225"/>
      <c r="BL1073" s="225"/>
      <c r="BM1073" s="226">
        <v>117</v>
      </c>
    </row>
    <row r="1074" spans="1:65">
      <c r="A1074" s="29"/>
      <c r="B1074" s="19">
        <v>1</v>
      </c>
      <c r="C1074" s="9">
        <v>6</v>
      </c>
      <c r="D1074" s="227">
        <v>53</v>
      </c>
      <c r="E1074" s="232">
        <v>62</v>
      </c>
      <c r="F1074" s="227">
        <v>55.456414454627151</v>
      </c>
      <c r="G1074" s="227">
        <v>52</v>
      </c>
      <c r="H1074" s="227">
        <v>53.6</v>
      </c>
      <c r="I1074" s="227">
        <v>55</v>
      </c>
      <c r="J1074" s="227">
        <v>56</v>
      </c>
      <c r="K1074" s="227">
        <v>57</v>
      </c>
      <c r="L1074" s="227">
        <v>53</v>
      </c>
      <c r="M1074" s="227">
        <v>53</v>
      </c>
      <c r="N1074" s="227">
        <v>55</v>
      </c>
      <c r="O1074" s="227">
        <v>56</v>
      </c>
      <c r="P1074" s="227">
        <v>54</v>
      </c>
      <c r="Q1074" s="227">
        <v>56.019316521118839</v>
      </c>
      <c r="R1074" s="227">
        <v>56</v>
      </c>
      <c r="S1074" s="227">
        <v>56.5</v>
      </c>
      <c r="T1074" s="227">
        <v>54</v>
      </c>
      <c r="U1074" s="232">
        <v>49</v>
      </c>
      <c r="V1074" s="227">
        <v>51</v>
      </c>
      <c r="W1074" s="227">
        <v>54.599999999999994</v>
      </c>
      <c r="X1074" s="227">
        <v>53</v>
      </c>
      <c r="Y1074" s="227">
        <v>51</v>
      </c>
      <c r="Z1074" s="227">
        <v>53</v>
      </c>
      <c r="AA1074" s="224"/>
      <c r="AB1074" s="225"/>
      <c r="AC1074" s="225"/>
      <c r="AD1074" s="225"/>
      <c r="AE1074" s="225"/>
      <c r="AF1074" s="225"/>
      <c r="AG1074" s="225"/>
      <c r="AH1074" s="225"/>
      <c r="AI1074" s="225"/>
      <c r="AJ1074" s="225"/>
      <c r="AK1074" s="225"/>
      <c r="AL1074" s="225"/>
      <c r="AM1074" s="225"/>
      <c r="AN1074" s="225"/>
      <c r="AO1074" s="225"/>
      <c r="AP1074" s="225"/>
      <c r="AQ1074" s="225"/>
      <c r="AR1074" s="225"/>
      <c r="AS1074" s="225"/>
      <c r="AT1074" s="225"/>
      <c r="AU1074" s="225"/>
      <c r="AV1074" s="225"/>
      <c r="AW1074" s="225"/>
      <c r="AX1074" s="225"/>
      <c r="AY1074" s="225"/>
      <c r="AZ1074" s="225"/>
      <c r="BA1074" s="225"/>
      <c r="BB1074" s="225"/>
      <c r="BC1074" s="225"/>
      <c r="BD1074" s="225"/>
      <c r="BE1074" s="225"/>
      <c r="BF1074" s="225"/>
      <c r="BG1074" s="225"/>
      <c r="BH1074" s="225"/>
      <c r="BI1074" s="225"/>
      <c r="BJ1074" s="225"/>
      <c r="BK1074" s="225"/>
      <c r="BL1074" s="225"/>
      <c r="BM1074" s="228"/>
    </row>
    <row r="1075" spans="1:65">
      <c r="A1075" s="29"/>
      <c r="B1075" s="20" t="s">
        <v>271</v>
      </c>
      <c r="C1075" s="12"/>
      <c r="D1075" s="229">
        <v>53</v>
      </c>
      <c r="E1075" s="229">
        <v>61.333333333333336</v>
      </c>
      <c r="F1075" s="229">
        <v>54.689473326355859</v>
      </c>
      <c r="G1075" s="229">
        <v>53.333333333333336</v>
      </c>
      <c r="H1075" s="229">
        <v>53.033333333333339</v>
      </c>
      <c r="I1075" s="229">
        <v>55</v>
      </c>
      <c r="J1075" s="229">
        <v>55.166666666666664</v>
      </c>
      <c r="K1075" s="229">
        <v>57.333333333333336</v>
      </c>
      <c r="L1075" s="229">
        <v>53.166666666666664</v>
      </c>
      <c r="M1075" s="229">
        <v>53.5</v>
      </c>
      <c r="N1075" s="229">
        <v>55.333333333333336</v>
      </c>
      <c r="O1075" s="229">
        <v>56.966666666666669</v>
      </c>
      <c r="P1075" s="229">
        <v>53.333333333333336</v>
      </c>
      <c r="Q1075" s="229">
        <v>55.347395000860935</v>
      </c>
      <c r="R1075" s="229">
        <v>55.833333333333336</v>
      </c>
      <c r="S1075" s="229">
        <v>56.583333333333336</v>
      </c>
      <c r="T1075" s="229">
        <v>53.666666666666664</v>
      </c>
      <c r="U1075" s="229">
        <v>51.833333333333336</v>
      </c>
      <c r="V1075" s="229">
        <v>53.333333333333336</v>
      </c>
      <c r="W1075" s="229">
        <v>54.6</v>
      </c>
      <c r="X1075" s="229">
        <v>54.166666666666664</v>
      </c>
      <c r="Y1075" s="229">
        <v>52.166666666666664</v>
      </c>
      <c r="Z1075" s="229">
        <v>53.5</v>
      </c>
      <c r="AA1075" s="224"/>
      <c r="AB1075" s="225"/>
      <c r="AC1075" s="225"/>
      <c r="AD1075" s="225"/>
      <c r="AE1075" s="225"/>
      <c r="AF1075" s="225"/>
      <c r="AG1075" s="225"/>
      <c r="AH1075" s="225"/>
      <c r="AI1075" s="225"/>
      <c r="AJ1075" s="225"/>
      <c r="AK1075" s="225"/>
      <c r="AL1075" s="225"/>
      <c r="AM1075" s="225"/>
      <c r="AN1075" s="225"/>
      <c r="AO1075" s="225"/>
      <c r="AP1075" s="225"/>
      <c r="AQ1075" s="225"/>
      <c r="AR1075" s="225"/>
      <c r="AS1075" s="225"/>
      <c r="AT1075" s="225"/>
      <c r="AU1075" s="225"/>
      <c r="AV1075" s="225"/>
      <c r="AW1075" s="225"/>
      <c r="AX1075" s="225"/>
      <c r="AY1075" s="225"/>
      <c r="AZ1075" s="225"/>
      <c r="BA1075" s="225"/>
      <c r="BB1075" s="225"/>
      <c r="BC1075" s="225"/>
      <c r="BD1075" s="225"/>
      <c r="BE1075" s="225"/>
      <c r="BF1075" s="225"/>
      <c r="BG1075" s="225"/>
      <c r="BH1075" s="225"/>
      <c r="BI1075" s="225"/>
      <c r="BJ1075" s="225"/>
      <c r="BK1075" s="225"/>
      <c r="BL1075" s="225"/>
      <c r="BM1075" s="228"/>
    </row>
    <row r="1076" spans="1:65">
      <c r="A1076" s="29"/>
      <c r="B1076" s="3" t="s">
        <v>272</v>
      </c>
      <c r="C1076" s="28"/>
      <c r="D1076" s="227">
        <v>53</v>
      </c>
      <c r="E1076" s="227">
        <v>61.5</v>
      </c>
      <c r="F1076" s="227">
        <v>54.75921046593065</v>
      </c>
      <c r="G1076" s="227">
        <v>53.5</v>
      </c>
      <c r="H1076" s="227">
        <v>53.05</v>
      </c>
      <c r="I1076" s="227">
        <v>55</v>
      </c>
      <c r="J1076" s="227">
        <v>55</v>
      </c>
      <c r="K1076" s="227">
        <v>57</v>
      </c>
      <c r="L1076" s="227">
        <v>53</v>
      </c>
      <c r="M1076" s="227">
        <v>53.5</v>
      </c>
      <c r="N1076" s="227">
        <v>55.5</v>
      </c>
      <c r="O1076" s="227">
        <v>56.5</v>
      </c>
      <c r="P1076" s="227">
        <v>53</v>
      </c>
      <c r="Q1076" s="227">
        <v>55.478514665789206</v>
      </c>
      <c r="R1076" s="227">
        <v>56</v>
      </c>
      <c r="S1076" s="227">
        <v>56.5</v>
      </c>
      <c r="T1076" s="227">
        <v>54</v>
      </c>
      <c r="U1076" s="227">
        <v>49</v>
      </c>
      <c r="V1076" s="227">
        <v>53</v>
      </c>
      <c r="W1076" s="227">
        <v>54.599999999999994</v>
      </c>
      <c r="X1076" s="227">
        <v>53.5</v>
      </c>
      <c r="Y1076" s="227">
        <v>52</v>
      </c>
      <c r="Z1076" s="227">
        <v>53.5</v>
      </c>
      <c r="AA1076" s="224"/>
      <c r="AB1076" s="225"/>
      <c r="AC1076" s="225"/>
      <c r="AD1076" s="225"/>
      <c r="AE1076" s="225"/>
      <c r="AF1076" s="225"/>
      <c r="AG1076" s="225"/>
      <c r="AH1076" s="225"/>
      <c r="AI1076" s="225"/>
      <c r="AJ1076" s="225"/>
      <c r="AK1076" s="225"/>
      <c r="AL1076" s="225"/>
      <c r="AM1076" s="225"/>
      <c r="AN1076" s="225"/>
      <c r="AO1076" s="225"/>
      <c r="AP1076" s="225"/>
      <c r="AQ1076" s="225"/>
      <c r="AR1076" s="225"/>
      <c r="AS1076" s="225"/>
      <c r="AT1076" s="225"/>
      <c r="AU1076" s="225"/>
      <c r="AV1076" s="225"/>
      <c r="AW1076" s="225"/>
      <c r="AX1076" s="225"/>
      <c r="AY1076" s="225"/>
      <c r="AZ1076" s="225"/>
      <c r="BA1076" s="225"/>
      <c r="BB1076" s="225"/>
      <c r="BC1076" s="225"/>
      <c r="BD1076" s="225"/>
      <c r="BE1076" s="225"/>
      <c r="BF1076" s="225"/>
      <c r="BG1076" s="225"/>
      <c r="BH1076" s="225"/>
      <c r="BI1076" s="225"/>
      <c r="BJ1076" s="225"/>
      <c r="BK1076" s="225"/>
      <c r="BL1076" s="225"/>
      <c r="BM1076" s="228"/>
    </row>
    <row r="1077" spans="1:65">
      <c r="A1077" s="29"/>
      <c r="B1077" s="3" t="s">
        <v>273</v>
      </c>
      <c r="C1077" s="28"/>
      <c r="D1077" s="219">
        <v>0</v>
      </c>
      <c r="E1077" s="219">
        <v>0.81649658092772603</v>
      </c>
      <c r="F1077" s="219">
        <v>1.0832565954791817</v>
      </c>
      <c r="G1077" s="219">
        <v>0.81649658092772603</v>
      </c>
      <c r="H1077" s="219">
        <v>0.57154760664941018</v>
      </c>
      <c r="I1077" s="219">
        <v>0.63245553203367588</v>
      </c>
      <c r="J1077" s="219">
        <v>0.752772652709081</v>
      </c>
      <c r="K1077" s="219">
        <v>0.51639777949432231</v>
      </c>
      <c r="L1077" s="219">
        <v>0.752772652709081</v>
      </c>
      <c r="M1077" s="219">
        <v>0.54772255750516607</v>
      </c>
      <c r="N1077" s="219">
        <v>1.2110601416389966</v>
      </c>
      <c r="O1077" s="219">
        <v>2.1077634275854278</v>
      </c>
      <c r="P1077" s="219">
        <v>0.51639777949432231</v>
      </c>
      <c r="Q1077" s="219">
        <v>0.82625275260271125</v>
      </c>
      <c r="R1077" s="219">
        <v>0.752772652709081</v>
      </c>
      <c r="S1077" s="219">
        <v>0.5845225972250061</v>
      </c>
      <c r="T1077" s="219">
        <v>0.51639777949432231</v>
      </c>
      <c r="U1077" s="219">
        <v>6.013872850889582</v>
      </c>
      <c r="V1077" s="219">
        <v>2.4221202832779936</v>
      </c>
      <c r="W1077" s="219">
        <v>0.82945765413310935</v>
      </c>
      <c r="X1077" s="219">
        <v>1.4719601443879744</v>
      </c>
      <c r="Y1077" s="219">
        <v>1.1690451944500122</v>
      </c>
      <c r="Z1077" s="219">
        <v>0.54772255750516607</v>
      </c>
      <c r="AA1077" s="216"/>
      <c r="AB1077" s="217"/>
      <c r="AC1077" s="217"/>
      <c r="AD1077" s="217"/>
      <c r="AE1077" s="217"/>
      <c r="AF1077" s="217"/>
      <c r="AG1077" s="217"/>
      <c r="AH1077" s="217"/>
      <c r="AI1077" s="217"/>
      <c r="AJ1077" s="217"/>
      <c r="AK1077" s="217"/>
      <c r="AL1077" s="217"/>
      <c r="AM1077" s="217"/>
      <c r="AN1077" s="217"/>
      <c r="AO1077" s="217"/>
      <c r="AP1077" s="217"/>
      <c r="AQ1077" s="217"/>
      <c r="AR1077" s="217"/>
      <c r="AS1077" s="217"/>
      <c r="AT1077" s="217"/>
      <c r="AU1077" s="217"/>
      <c r="AV1077" s="217"/>
      <c r="AW1077" s="217"/>
      <c r="AX1077" s="217"/>
      <c r="AY1077" s="217"/>
      <c r="AZ1077" s="217"/>
      <c r="BA1077" s="217"/>
      <c r="BB1077" s="217"/>
      <c r="BC1077" s="217"/>
      <c r="BD1077" s="217"/>
      <c r="BE1077" s="217"/>
      <c r="BF1077" s="217"/>
      <c r="BG1077" s="217"/>
      <c r="BH1077" s="217"/>
      <c r="BI1077" s="217"/>
      <c r="BJ1077" s="217"/>
      <c r="BK1077" s="217"/>
      <c r="BL1077" s="217"/>
      <c r="BM1077" s="221"/>
    </row>
    <row r="1078" spans="1:65">
      <c r="A1078" s="29"/>
      <c r="B1078" s="3" t="s">
        <v>87</v>
      </c>
      <c r="C1078" s="28"/>
      <c r="D1078" s="13">
        <v>0</v>
      </c>
      <c r="E1078" s="13">
        <v>1.3312444254256402E-2</v>
      </c>
      <c r="F1078" s="13">
        <v>1.9807405878914188E-2</v>
      </c>
      <c r="G1078" s="13">
        <v>1.5309310892394862E-2</v>
      </c>
      <c r="H1078" s="13">
        <v>1.0777139031729921E-2</v>
      </c>
      <c r="I1078" s="13">
        <v>1.149919149152138E-2</v>
      </c>
      <c r="J1078" s="13">
        <v>1.3645425728865518E-2</v>
      </c>
      <c r="K1078" s="13">
        <v>9.0069380144358543E-3</v>
      </c>
      <c r="L1078" s="13">
        <v>1.4158733279794628E-2</v>
      </c>
      <c r="M1078" s="13">
        <v>1.0237804813180673E-2</v>
      </c>
      <c r="N1078" s="13">
        <v>2.1886629065764999E-2</v>
      </c>
      <c r="O1078" s="13">
        <v>3.6999943140762333E-2</v>
      </c>
      <c r="P1078" s="13">
        <v>9.6824583655185422E-3</v>
      </c>
      <c r="Q1078" s="13">
        <v>1.4928484937545096E-2</v>
      </c>
      <c r="R1078" s="13">
        <v>1.3482495272401451E-2</v>
      </c>
      <c r="S1078" s="13">
        <v>1.0330296269072272E-2</v>
      </c>
      <c r="T1078" s="13">
        <v>9.6223188725650128E-3</v>
      </c>
      <c r="U1078" s="13">
        <v>0.11602327043516877</v>
      </c>
      <c r="V1078" s="13">
        <v>4.5414755311462378E-2</v>
      </c>
      <c r="W1078" s="13">
        <v>1.5191532126980024E-2</v>
      </c>
      <c r="X1078" s="13">
        <v>2.7174648819470296E-2</v>
      </c>
      <c r="Y1078" s="13">
        <v>2.2409812034185538E-2</v>
      </c>
      <c r="Z1078" s="13">
        <v>1.0237804813180673E-2</v>
      </c>
      <c r="AA1078" s="15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29"/>
      <c r="B1079" s="3" t="s">
        <v>274</v>
      </c>
      <c r="C1079" s="28"/>
      <c r="D1079" s="13">
        <v>-2.5655862833192766E-2</v>
      </c>
      <c r="E1079" s="13">
        <v>0.12754290087228015</v>
      </c>
      <c r="F1079" s="13">
        <v>5.4031641561380628E-3</v>
      </c>
      <c r="G1079" s="13">
        <v>-1.9527912284973747E-2</v>
      </c>
      <c r="H1079" s="13">
        <v>-2.5043067778370731E-2</v>
      </c>
      <c r="I1079" s="13">
        <v>1.1111840456120792E-2</v>
      </c>
      <c r="J1079" s="13">
        <v>1.4175815730230079E-2</v>
      </c>
      <c r="K1079" s="13">
        <v>5.4007494293653258E-2</v>
      </c>
      <c r="L1079" s="13">
        <v>-2.2591887559083368E-2</v>
      </c>
      <c r="M1079" s="13">
        <v>-1.6463937010864349E-2</v>
      </c>
      <c r="N1079" s="13">
        <v>1.7239791004339811E-2</v>
      </c>
      <c r="O1079" s="13">
        <v>4.7266748690612426E-2</v>
      </c>
      <c r="P1079" s="13">
        <v>-1.9527912284973747E-2</v>
      </c>
      <c r="Q1079" s="13">
        <v>1.7498298614043506E-2</v>
      </c>
      <c r="R1079" s="13">
        <v>2.6431716826668117E-2</v>
      </c>
      <c r="S1079" s="13">
        <v>4.0219605560160687E-2</v>
      </c>
      <c r="T1079" s="13">
        <v>-1.3399961736754951E-2</v>
      </c>
      <c r="U1079" s="13">
        <v>-4.7103689751958888E-2</v>
      </c>
      <c r="V1079" s="13">
        <v>-1.9527912284973747E-2</v>
      </c>
      <c r="W1079" s="13">
        <v>3.7582997982581468E-3</v>
      </c>
      <c r="X1079" s="13">
        <v>-4.2080359144265334E-3</v>
      </c>
      <c r="Y1079" s="13">
        <v>-4.0975739203740091E-2</v>
      </c>
      <c r="Z1079" s="13">
        <v>-1.6463937010864349E-2</v>
      </c>
      <c r="AA1079" s="15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29"/>
      <c r="B1080" s="45" t="s">
        <v>275</v>
      </c>
      <c r="C1080" s="46"/>
      <c r="D1080" s="44">
        <v>0.79</v>
      </c>
      <c r="E1080" s="44">
        <v>4.83</v>
      </c>
      <c r="F1080" s="44">
        <v>0.35</v>
      </c>
      <c r="G1080" s="44">
        <v>0.56000000000000005</v>
      </c>
      <c r="H1080" s="44">
        <v>0.76</v>
      </c>
      <c r="I1080" s="44">
        <v>0.56000000000000005</v>
      </c>
      <c r="J1080" s="44">
        <v>0.67</v>
      </c>
      <c r="K1080" s="44">
        <v>2.14</v>
      </c>
      <c r="L1080" s="44">
        <v>0.67</v>
      </c>
      <c r="M1080" s="44">
        <v>0.45</v>
      </c>
      <c r="N1080" s="44">
        <v>0.79</v>
      </c>
      <c r="O1080" s="44">
        <v>1.89</v>
      </c>
      <c r="P1080" s="44">
        <v>0.56000000000000005</v>
      </c>
      <c r="Q1080" s="44">
        <v>0.8</v>
      </c>
      <c r="R1080" s="44">
        <v>1.1200000000000001</v>
      </c>
      <c r="S1080" s="44">
        <v>1.63</v>
      </c>
      <c r="T1080" s="44">
        <v>0.34</v>
      </c>
      <c r="U1080" s="44">
        <v>1.57</v>
      </c>
      <c r="V1080" s="44">
        <v>0.56000000000000005</v>
      </c>
      <c r="W1080" s="44">
        <v>0.28999999999999998</v>
      </c>
      <c r="X1080" s="44">
        <v>0</v>
      </c>
      <c r="Y1080" s="44">
        <v>1.35</v>
      </c>
      <c r="Z1080" s="44">
        <v>0.45</v>
      </c>
      <c r="AA1080" s="15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B1081" s="30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  <c r="BM1081" s="55"/>
    </row>
    <row r="1082" spans="1:65" ht="15">
      <c r="B1082" s="8" t="s">
        <v>690</v>
      </c>
      <c r="BM1082" s="27" t="s">
        <v>67</v>
      </c>
    </row>
    <row r="1083" spans="1:65" ht="15">
      <c r="A1083" s="24" t="s">
        <v>35</v>
      </c>
      <c r="B1083" s="18" t="s">
        <v>114</v>
      </c>
      <c r="C1083" s="15" t="s">
        <v>115</v>
      </c>
      <c r="D1083" s="16" t="s">
        <v>240</v>
      </c>
      <c r="E1083" s="17" t="s">
        <v>240</v>
      </c>
      <c r="F1083" s="17" t="s">
        <v>240</v>
      </c>
      <c r="G1083" s="17" t="s">
        <v>240</v>
      </c>
      <c r="H1083" s="17" t="s">
        <v>240</v>
      </c>
      <c r="I1083" s="17" t="s">
        <v>240</v>
      </c>
      <c r="J1083" s="17" t="s">
        <v>240</v>
      </c>
      <c r="K1083" s="17" t="s">
        <v>240</v>
      </c>
      <c r="L1083" s="17" t="s">
        <v>240</v>
      </c>
      <c r="M1083" s="17" t="s">
        <v>240</v>
      </c>
      <c r="N1083" s="17" t="s">
        <v>240</v>
      </c>
      <c r="O1083" s="17" t="s">
        <v>240</v>
      </c>
      <c r="P1083" s="17" t="s">
        <v>240</v>
      </c>
      <c r="Q1083" s="17" t="s">
        <v>240</v>
      </c>
      <c r="R1083" s="17" t="s">
        <v>240</v>
      </c>
      <c r="S1083" s="17" t="s">
        <v>240</v>
      </c>
      <c r="T1083" s="17" t="s">
        <v>240</v>
      </c>
      <c r="U1083" s="17" t="s">
        <v>240</v>
      </c>
      <c r="V1083" s="17" t="s">
        <v>240</v>
      </c>
      <c r="W1083" s="17" t="s">
        <v>240</v>
      </c>
      <c r="X1083" s="17" t="s">
        <v>240</v>
      </c>
      <c r="Y1083" s="17" t="s">
        <v>240</v>
      </c>
      <c r="Z1083" s="17" t="s">
        <v>240</v>
      </c>
      <c r="AA1083" s="17" t="s">
        <v>240</v>
      </c>
      <c r="AB1083" s="15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 t="s">
        <v>241</v>
      </c>
      <c r="C1084" s="9" t="s">
        <v>241</v>
      </c>
      <c r="D1084" s="151" t="s">
        <v>243</v>
      </c>
      <c r="E1084" s="152" t="s">
        <v>244</v>
      </c>
      <c r="F1084" s="152" t="s">
        <v>245</v>
      </c>
      <c r="G1084" s="152" t="s">
        <v>246</v>
      </c>
      <c r="H1084" s="152" t="s">
        <v>248</v>
      </c>
      <c r="I1084" s="152" t="s">
        <v>249</v>
      </c>
      <c r="J1084" s="152" t="s">
        <v>250</v>
      </c>
      <c r="K1084" s="152" t="s">
        <v>251</v>
      </c>
      <c r="L1084" s="152" t="s">
        <v>252</v>
      </c>
      <c r="M1084" s="152" t="s">
        <v>253</v>
      </c>
      <c r="N1084" s="152" t="s">
        <v>254</v>
      </c>
      <c r="O1084" s="152" t="s">
        <v>255</v>
      </c>
      <c r="P1084" s="152" t="s">
        <v>256</v>
      </c>
      <c r="Q1084" s="152" t="s">
        <v>257</v>
      </c>
      <c r="R1084" s="152" t="s">
        <v>258</v>
      </c>
      <c r="S1084" s="152" t="s">
        <v>259</v>
      </c>
      <c r="T1084" s="152" t="s">
        <v>261</v>
      </c>
      <c r="U1084" s="152" t="s">
        <v>279</v>
      </c>
      <c r="V1084" s="152" t="s">
        <v>308</v>
      </c>
      <c r="W1084" s="152" t="s">
        <v>280</v>
      </c>
      <c r="X1084" s="152" t="s">
        <v>262</v>
      </c>
      <c r="Y1084" s="152" t="s">
        <v>263</v>
      </c>
      <c r="Z1084" s="152" t="s">
        <v>281</v>
      </c>
      <c r="AA1084" s="152" t="s">
        <v>265</v>
      </c>
      <c r="AB1084" s="15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 t="s">
        <v>3</v>
      </c>
    </row>
    <row r="1085" spans="1:65">
      <c r="A1085" s="29"/>
      <c r="B1085" s="19"/>
      <c r="C1085" s="9"/>
      <c r="D1085" s="10" t="s">
        <v>282</v>
      </c>
      <c r="E1085" s="11" t="s">
        <v>285</v>
      </c>
      <c r="F1085" s="11" t="s">
        <v>285</v>
      </c>
      <c r="G1085" s="11" t="s">
        <v>282</v>
      </c>
      <c r="H1085" s="11" t="s">
        <v>284</v>
      </c>
      <c r="I1085" s="11" t="s">
        <v>282</v>
      </c>
      <c r="J1085" s="11" t="s">
        <v>282</v>
      </c>
      <c r="K1085" s="11" t="s">
        <v>282</v>
      </c>
      <c r="L1085" s="11" t="s">
        <v>282</v>
      </c>
      <c r="M1085" s="11" t="s">
        <v>282</v>
      </c>
      <c r="N1085" s="11" t="s">
        <v>282</v>
      </c>
      <c r="O1085" s="11" t="s">
        <v>284</v>
      </c>
      <c r="P1085" s="11" t="s">
        <v>285</v>
      </c>
      <c r="Q1085" s="11" t="s">
        <v>282</v>
      </c>
      <c r="R1085" s="11" t="s">
        <v>284</v>
      </c>
      <c r="S1085" s="11" t="s">
        <v>285</v>
      </c>
      <c r="T1085" s="11" t="s">
        <v>285</v>
      </c>
      <c r="U1085" s="11" t="s">
        <v>285</v>
      </c>
      <c r="V1085" s="11" t="s">
        <v>282</v>
      </c>
      <c r="W1085" s="11" t="s">
        <v>282</v>
      </c>
      <c r="X1085" s="11" t="s">
        <v>285</v>
      </c>
      <c r="Y1085" s="11" t="s">
        <v>285</v>
      </c>
      <c r="Z1085" s="11" t="s">
        <v>285</v>
      </c>
      <c r="AA1085" s="11" t="s">
        <v>282</v>
      </c>
      <c r="AB1085" s="15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2</v>
      </c>
    </row>
    <row r="1086" spans="1:65">
      <c r="A1086" s="29"/>
      <c r="B1086" s="19"/>
      <c r="C1086" s="9"/>
      <c r="D1086" s="25" t="s">
        <v>331</v>
      </c>
      <c r="E1086" s="25" t="s">
        <v>331</v>
      </c>
      <c r="F1086" s="25" t="s">
        <v>331</v>
      </c>
      <c r="G1086" s="25" t="s">
        <v>332</v>
      </c>
      <c r="H1086" s="25" t="s">
        <v>333</v>
      </c>
      <c r="I1086" s="25" t="s">
        <v>332</v>
      </c>
      <c r="J1086" s="25" t="s">
        <v>332</v>
      </c>
      <c r="K1086" s="25" t="s">
        <v>332</v>
      </c>
      <c r="L1086" s="25" t="s">
        <v>332</v>
      </c>
      <c r="M1086" s="25" t="s">
        <v>332</v>
      </c>
      <c r="N1086" s="25" t="s">
        <v>333</v>
      </c>
      <c r="O1086" s="25" t="s">
        <v>332</v>
      </c>
      <c r="P1086" s="25" t="s">
        <v>333</v>
      </c>
      <c r="Q1086" s="25" t="s">
        <v>334</v>
      </c>
      <c r="R1086" s="25" t="s">
        <v>333</v>
      </c>
      <c r="S1086" s="25" t="s">
        <v>334</v>
      </c>
      <c r="T1086" s="25" t="s">
        <v>334</v>
      </c>
      <c r="U1086" s="25" t="s">
        <v>335</v>
      </c>
      <c r="V1086" s="25" t="s">
        <v>333</v>
      </c>
      <c r="W1086" s="25" t="s">
        <v>332</v>
      </c>
      <c r="X1086" s="25" t="s">
        <v>333</v>
      </c>
      <c r="Y1086" s="25" t="s">
        <v>333</v>
      </c>
      <c r="Z1086" s="25" t="s">
        <v>332</v>
      </c>
      <c r="AA1086" s="25" t="s">
        <v>119</v>
      </c>
      <c r="AB1086" s="15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3</v>
      </c>
    </row>
    <row r="1087" spans="1:65">
      <c r="A1087" s="29"/>
      <c r="B1087" s="18">
        <v>1</v>
      </c>
      <c r="C1087" s="14">
        <v>1</v>
      </c>
      <c r="D1087" s="21">
        <v>5.1100000000000003</v>
      </c>
      <c r="E1087" s="21">
        <v>7.2</v>
      </c>
      <c r="F1087" s="21">
        <v>7.2426726389957432</v>
      </c>
      <c r="G1087" s="146">
        <v>4.6100000000000003</v>
      </c>
      <c r="H1087" s="146">
        <v>9.4</v>
      </c>
      <c r="I1087" s="21">
        <v>6.55</v>
      </c>
      <c r="J1087" s="21">
        <v>6.49</v>
      </c>
      <c r="K1087" s="21">
        <v>6.98</v>
      </c>
      <c r="L1087" s="21">
        <v>5.91</v>
      </c>
      <c r="M1087" s="21">
        <v>5.97</v>
      </c>
      <c r="N1087" s="21">
        <v>6.25</v>
      </c>
      <c r="O1087" s="146" t="s">
        <v>96</v>
      </c>
      <c r="P1087" s="21">
        <v>7</v>
      </c>
      <c r="Q1087" s="146">
        <v>7.9900124927789857</v>
      </c>
      <c r="R1087" s="146" t="s">
        <v>96</v>
      </c>
      <c r="S1087" s="21">
        <v>6.5</v>
      </c>
      <c r="T1087" s="146" t="s">
        <v>323</v>
      </c>
      <c r="U1087" s="21">
        <v>6.83</v>
      </c>
      <c r="V1087" s="146">
        <v>5.51</v>
      </c>
      <c r="W1087" s="21">
        <v>6.38</v>
      </c>
      <c r="X1087" s="21">
        <v>4.8600000000000003</v>
      </c>
      <c r="Y1087" s="21">
        <v>6.4</v>
      </c>
      <c r="Z1087" s="21">
        <v>6.6</v>
      </c>
      <c r="AA1087" s="146">
        <v>4</v>
      </c>
      <c r="AB1087" s="15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</v>
      </c>
    </row>
    <row r="1088" spans="1:65">
      <c r="A1088" s="29"/>
      <c r="B1088" s="19">
        <v>1</v>
      </c>
      <c r="C1088" s="9">
        <v>2</v>
      </c>
      <c r="D1088" s="11">
        <v>5.17</v>
      </c>
      <c r="E1088" s="11">
        <v>7.1</v>
      </c>
      <c r="F1088" s="11">
        <v>6.7130710711180859</v>
      </c>
      <c r="G1088" s="148">
        <v>4.8600000000000003</v>
      </c>
      <c r="H1088" s="148">
        <v>9.1</v>
      </c>
      <c r="I1088" s="11">
        <v>6.44</v>
      </c>
      <c r="J1088" s="11">
        <v>6.66</v>
      </c>
      <c r="K1088" s="11">
        <v>6.57</v>
      </c>
      <c r="L1088" s="11">
        <v>5.85</v>
      </c>
      <c r="M1088" s="11">
        <v>6.68</v>
      </c>
      <c r="N1088" s="11">
        <v>6.83</v>
      </c>
      <c r="O1088" s="148" t="s">
        <v>96</v>
      </c>
      <c r="P1088" s="11">
        <v>6.4</v>
      </c>
      <c r="Q1088" s="148">
        <v>8.4693254228005355</v>
      </c>
      <c r="R1088" s="148" t="s">
        <v>96</v>
      </c>
      <c r="S1088" s="11">
        <v>6</v>
      </c>
      <c r="T1088" s="148" t="s">
        <v>323</v>
      </c>
      <c r="U1088" s="11">
        <v>6.25</v>
      </c>
      <c r="V1088" s="148">
        <v>5.05</v>
      </c>
      <c r="W1088" s="11">
        <v>6.52</v>
      </c>
      <c r="X1088" s="11">
        <v>5.4</v>
      </c>
      <c r="Y1088" s="11">
        <v>7</v>
      </c>
      <c r="Z1088" s="11">
        <v>6.8</v>
      </c>
      <c r="AA1088" s="148">
        <v>5</v>
      </c>
      <c r="AB1088" s="15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23</v>
      </c>
    </row>
    <row r="1089" spans="1:65">
      <c r="A1089" s="29"/>
      <c r="B1089" s="19">
        <v>1</v>
      </c>
      <c r="C1089" s="9">
        <v>3</v>
      </c>
      <c r="D1089" s="11">
        <v>5.16</v>
      </c>
      <c r="E1089" s="11">
        <v>7</v>
      </c>
      <c r="F1089" s="11">
        <v>7.3598596184937053</v>
      </c>
      <c r="G1089" s="148">
        <v>4.5199999999999996</v>
      </c>
      <c r="H1089" s="148">
        <v>9.6999999999999993</v>
      </c>
      <c r="I1089" s="11">
        <v>6.12</v>
      </c>
      <c r="J1089" s="11">
        <v>6.22</v>
      </c>
      <c r="K1089" s="11">
        <v>6.13</v>
      </c>
      <c r="L1089" s="11">
        <v>5.83</v>
      </c>
      <c r="M1089" s="11">
        <v>5.72</v>
      </c>
      <c r="N1089" s="11">
        <v>6.82</v>
      </c>
      <c r="O1089" s="148" t="s">
        <v>96</v>
      </c>
      <c r="P1089" s="11">
        <v>6.8</v>
      </c>
      <c r="Q1089" s="148">
        <v>8.850611295634625</v>
      </c>
      <c r="R1089" s="148" t="s">
        <v>96</v>
      </c>
      <c r="S1089" s="11">
        <v>6.7</v>
      </c>
      <c r="T1089" s="148" t="s">
        <v>323</v>
      </c>
      <c r="U1089" s="11">
        <v>6.36</v>
      </c>
      <c r="V1089" s="148">
        <v>4.79</v>
      </c>
      <c r="W1089" s="11">
        <v>6.51</v>
      </c>
      <c r="X1089" s="11">
        <v>4.9800000000000004</v>
      </c>
      <c r="Y1089" s="11">
        <v>6.3</v>
      </c>
      <c r="Z1089" s="11">
        <v>7.3</v>
      </c>
      <c r="AA1089" s="148">
        <v>4.7</v>
      </c>
      <c r="AB1089" s="15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16</v>
      </c>
    </row>
    <row r="1090" spans="1:65">
      <c r="A1090" s="29"/>
      <c r="B1090" s="19">
        <v>1</v>
      </c>
      <c r="C1090" s="9">
        <v>4</v>
      </c>
      <c r="D1090" s="11">
        <v>5.3</v>
      </c>
      <c r="E1090" s="11">
        <v>6.8</v>
      </c>
      <c r="F1090" s="11">
        <v>6.9815279809573143</v>
      </c>
      <c r="G1090" s="148">
        <v>4.54</v>
      </c>
      <c r="H1090" s="148">
        <v>11.1</v>
      </c>
      <c r="I1090" s="11">
        <v>6.84</v>
      </c>
      <c r="J1090" s="11">
        <v>6.47</v>
      </c>
      <c r="K1090" s="11">
        <v>7.04</v>
      </c>
      <c r="L1090" s="11">
        <v>6.06</v>
      </c>
      <c r="M1090" s="11">
        <v>5.86</v>
      </c>
      <c r="N1090" s="11">
        <v>6.74</v>
      </c>
      <c r="O1090" s="148" t="s">
        <v>96</v>
      </c>
      <c r="P1090" s="11">
        <v>6.2</v>
      </c>
      <c r="Q1090" s="148">
        <v>7.9461592920446495</v>
      </c>
      <c r="R1090" s="148">
        <v>10</v>
      </c>
      <c r="S1090" s="11">
        <v>7.1</v>
      </c>
      <c r="T1090" s="148" t="s">
        <v>323</v>
      </c>
      <c r="U1090" s="11">
        <v>6.91</v>
      </c>
      <c r="V1090" s="148">
        <v>4.95</v>
      </c>
      <c r="W1090" s="11">
        <v>6.7</v>
      </c>
      <c r="X1090" s="11">
        <v>5</v>
      </c>
      <c r="Y1090" s="11">
        <v>6</v>
      </c>
      <c r="Z1090" s="11">
        <v>6.9</v>
      </c>
      <c r="AA1090" s="148">
        <v>4.3</v>
      </c>
      <c r="AB1090" s="15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6.4245443642021263</v>
      </c>
    </row>
    <row r="1091" spans="1:65">
      <c r="A1091" s="29"/>
      <c r="B1091" s="19">
        <v>1</v>
      </c>
      <c r="C1091" s="9">
        <v>5</v>
      </c>
      <c r="D1091" s="11">
        <v>5.31</v>
      </c>
      <c r="E1091" s="11">
        <v>7.2</v>
      </c>
      <c r="F1091" s="11">
        <v>6.6088041292934907</v>
      </c>
      <c r="G1091" s="148">
        <v>4.53</v>
      </c>
      <c r="H1091" s="148">
        <v>9.6</v>
      </c>
      <c r="I1091" s="11">
        <v>6.5</v>
      </c>
      <c r="J1091" s="11">
        <v>6.49</v>
      </c>
      <c r="K1091" s="11">
        <v>6.64</v>
      </c>
      <c r="L1091" s="11">
        <v>6.12</v>
      </c>
      <c r="M1091" s="11">
        <v>5.96</v>
      </c>
      <c r="N1091" s="11">
        <v>6.33</v>
      </c>
      <c r="O1091" s="148" t="s">
        <v>96</v>
      </c>
      <c r="P1091" s="11">
        <v>6.8</v>
      </c>
      <c r="Q1091" s="148">
        <v>8.1900543640005594</v>
      </c>
      <c r="R1091" s="148">
        <v>11</v>
      </c>
      <c r="S1091" s="11">
        <v>6.7</v>
      </c>
      <c r="T1091" s="148" t="s">
        <v>323</v>
      </c>
      <c r="U1091" s="11">
        <v>7.35</v>
      </c>
      <c r="V1091" s="148">
        <v>4.5199999999999996</v>
      </c>
      <c r="W1091" s="11">
        <v>6.61</v>
      </c>
      <c r="X1091" s="11">
        <v>5.4</v>
      </c>
      <c r="Y1091" s="11">
        <v>7.1</v>
      </c>
      <c r="Z1091" s="11">
        <v>6.7</v>
      </c>
      <c r="AA1091" s="148">
        <v>4.3</v>
      </c>
      <c r="AB1091" s="15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118</v>
      </c>
    </row>
    <row r="1092" spans="1:65">
      <c r="A1092" s="29"/>
      <c r="B1092" s="19">
        <v>1</v>
      </c>
      <c r="C1092" s="9">
        <v>6</v>
      </c>
      <c r="D1092" s="11">
        <v>5.09</v>
      </c>
      <c r="E1092" s="11">
        <v>6.7</v>
      </c>
      <c r="F1092" s="11">
        <v>7.3403235245457186</v>
      </c>
      <c r="G1092" s="148">
        <v>4.78</v>
      </c>
      <c r="H1092" s="148">
        <v>10.3</v>
      </c>
      <c r="I1092" s="11">
        <v>6.3</v>
      </c>
      <c r="J1092" s="11">
        <v>6.75</v>
      </c>
      <c r="K1092" s="11">
        <v>7.6499999999999995</v>
      </c>
      <c r="L1092" s="11">
        <v>5.6</v>
      </c>
      <c r="M1092" s="11">
        <v>6.54</v>
      </c>
      <c r="N1092" s="11">
        <v>6.69</v>
      </c>
      <c r="O1092" s="148" t="s">
        <v>96</v>
      </c>
      <c r="P1092" s="11">
        <v>6.8</v>
      </c>
      <c r="Q1092" s="148">
        <v>8.5773587695791846</v>
      </c>
      <c r="R1092" s="148" t="s">
        <v>96</v>
      </c>
      <c r="S1092" s="11">
        <v>6.9</v>
      </c>
      <c r="T1092" s="148" t="s">
        <v>323</v>
      </c>
      <c r="U1092" s="11">
        <v>7.31</v>
      </c>
      <c r="V1092" s="148">
        <v>4.6100000000000003</v>
      </c>
      <c r="W1092" s="11">
        <v>6.34</v>
      </c>
      <c r="X1092" s="11">
        <v>4.8600000000000003</v>
      </c>
      <c r="Y1092" s="11">
        <v>6.2</v>
      </c>
      <c r="Z1092" s="11">
        <v>7</v>
      </c>
      <c r="AA1092" s="148">
        <v>4.5</v>
      </c>
      <c r="AB1092" s="15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20" t="s">
        <v>271</v>
      </c>
      <c r="C1093" s="12"/>
      <c r="D1093" s="22">
        <v>5.19</v>
      </c>
      <c r="E1093" s="22">
        <v>7.0000000000000009</v>
      </c>
      <c r="F1093" s="22">
        <v>7.0410431605673418</v>
      </c>
      <c r="G1093" s="22">
        <v>4.6400000000000006</v>
      </c>
      <c r="H1093" s="22">
        <v>9.8666666666666671</v>
      </c>
      <c r="I1093" s="22">
        <v>6.458333333333333</v>
      </c>
      <c r="J1093" s="22">
        <v>6.5133333333333328</v>
      </c>
      <c r="K1093" s="22">
        <v>6.835</v>
      </c>
      <c r="L1093" s="22">
        <v>5.8949999999999996</v>
      </c>
      <c r="M1093" s="22">
        <v>6.1216666666666661</v>
      </c>
      <c r="N1093" s="22">
        <v>6.6099999999999994</v>
      </c>
      <c r="O1093" s="22" t="s">
        <v>770</v>
      </c>
      <c r="P1093" s="22">
        <v>6.6666666666666652</v>
      </c>
      <c r="Q1093" s="22">
        <v>8.3372536061397557</v>
      </c>
      <c r="R1093" s="22">
        <v>10.5</v>
      </c>
      <c r="S1093" s="22">
        <v>6.6499999999999995</v>
      </c>
      <c r="T1093" s="22" t="s">
        <v>770</v>
      </c>
      <c r="U1093" s="22">
        <v>6.8350000000000009</v>
      </c>
      <c r="V1093" s="22">
        <v>4.9049999999999994</v>
      </c>
      <c r="W1093" s="22">
        <v>6.5100000000000007</v>
      </c>
      <c r="X1093" s="22">
        <v>5.083333333333333</v>
      </c>
      <c r="Y1093" s="22">
        <v>6.5</v>
      </c>
      <c r="Z1093" s="22">
        <v>6.8833333333333337</v>
      </c>
      <c r="AA1093" s="22">
        <v>4.4666666666666668</v>
      </c>
      <c r="AB1093" s="15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3" t="s">
        <v>272</v>
      </c>
      <c r="C1094" s="28"/>
      <c r="D1094" s="11">
        <v>5.165</v>
      </c>
      <c r="E1094" s="11">
        <v>7.05</v>
      </c>
      <c r="F1094" s="11">
        <v>7.1121003099765288</v>
      </c>
      <c r="G1094" s="11">
        <v>4.5750000000000002</v>
      </c>
      <c r="H1094" s="11">
        <v>9.6499999999999986</v>
      </c>
      <c r="I1094" s="11">
        <v>6.4700000000000006</v>
      </c>
      <c r="J1094" s="11">
        <v>6.49</v>
      </c>
      <c r="K1094" s="11">
        <v>6.8100000000000005</v>
      </c>
      <c r="L1094" s="11">
        <v>5.88</v>
      </c>
      <c r="M1094" s="11">
        <v>5.9649999999999999</v>
      </c>
      <c r="N1094" s="11">
        <v>6.7149999999999999</v>
      </c>
      <c r="O1094" s="11" t="s">
        <v>770</v>
      </c>
      <c r="P1094" s="11">
        <v>6.8</v>
      </c>
      <c r="Q1094" s="11">
        <v>8.3296898934005483</v>
      </c>
      <c r="R1094" s="11">
        <v>10.5</v>
      </c>
      <c r="S1094" s="11">
        <v>6.7</v>
      </c>
      <c r="T1094" s="11" t="s">
        <v>770</v>
      </c>
      <c r="U1094" s="11">
        <v>6.87</v>
      </c>
      <c r="V1094" s="11">
        <v>4.87</v>
      </c>
      <c r="W1094" s="11">
        <v>6.5149999999999997</v>
      </c>
      <c r="X1094" s="11">
        <v>4.99</v>
      </c>
      <c r="Y1094" s="11">
        <v>6.35</v>
      </c>
      <c r="Z1094" s="11">
        <v>6.85</v>
      </c>
      <c r="AA1094" s="11">
        <v>4.4000000000000004</v>
      </c>
      <c r="AB1094" s="15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3" t="s">
        <v>273</v>
      </c>
      <c r="C1095" s="28"/>
      <c r="D1095" s="23">
        <v>9.4021274188345091E-2</v>
      </c>
      <c r="E1095" s="23">
        <v>0.20976176963403032</v>
      </c>
      <c r="F1095" s="23">
        <v>0.32551664931223823</v>
      </c>
      <c r="G1095" s="23">
        <v>0.14518953130305245</v>
      </c>
      <c r="H1095" s="23">
        <v>0.7229568912920511</v>
      </c>
      <c r="I1095" s="23">
        <v>0.24318031718596519</v>
      </c>
      <c r="J1095" s="23">
        <v>0.18250114154894129</v>
      </c>
      <c r="K1095" s="23">
        <v>0.51624606536030848</v>
      </c>
      <c r="L1095" s="23">
        <v>0.1851215816699934</v>
      </c>
      <c r="M1095" s="23">
        <v>0.39132680289837884</v>
      </c>
      <c r="N1095" s="23">
        <v>0.25447986167867986</v>
      </c>
      <c r="O1095" s="23" t="s">
        <v>770</v>
      </c>
      <c r="P1095" s="23">
        <v>0.30110906108363222</v>
      </c>
      <c r="Q1095" s="23">
        <v>0.35604166661832337</v>
      </c>
      <c r="R1095" s="23">
        <v>0.70710678118654757</v>
      </c>
      <c r="S1095" s="23">
        <v>0.37815340802378067</v>
      </c>
      <c r="T1095" s="23" t="s">
        <v>770</v>
      </c>
      <c r="U1095" s="23">
        <v>0.46137836967070728</v>
      </c>
      <c r="V1095" s="23">
        <v>0.35708542395342874</v>
      </c>
      <c r="W1095" s="23">
        <v>0.1356465996625055</v>
      </c>
      <c r="X1095" s="23">
        <v>0.25216396781988237</v>
      </c>
      <c r="Y1095" s="23">
        <v>0.44721359549995782</v>
      </c>
      <c r="Z1095" s="23">
        <v>0.24832774042918901</v>
      </c>
      <c r="AA1095" s="23">
        <v>0.35023801430836532</v>
      </c>
      <c r="AB1095" s="207"/>
      <c r="AC1095" s="208"/>
      <c r="AD1095" s="208"/>
      <c r="AE1095" s="208"/>
      <c r="AF1095" s="208"/>
      <c r="AG1095" s="208"/>
      <c r="AH1095" s="208"/>
      <c r="AI1095" s="208"/>
      <c r="AJ1095" s="208"/>
      <c r="AK1095" s="208"/>
      <c r="AL1095" s="208"/>
      <c r="AM1095" s="208"/>
      <c r="AN1095" s="208"/>
      <c r="AO1095" s="208"/>
      <c r="AP1095" s="208"/>
      <c r="AQ1095" s="208"/>
      <c r="AR1095" s="208"/>
      <c r="AS1095" s="208"/>
      <c r="AT1095" s="208"/>
      <c r="AU1095" s="208"/>
      <c r="AV1095" s="208"/>
      <c r="AW1095" s="208"/>
      <c r="AX1095" s="208"/>
      <c r="AY1095" s="208"/>
      <c r="AZ1095" s="208"/>
      <c r="BA1095" s="208"/>
      <c r="BB1095" s="208"/>
      <c r="BC1095" s="208"/>
      <c r="BD1095" s="208"/>
      <c r="BE1095" s="208"/>
      <c r="BF1095" s="208"/>
      <c r="BG1095" s="208"/>
      <c r="BH1095" s="208"/>
      <c r="BI1095" s="208"/>
      <c r="BJ1095" s="208"/>
      <c r="BK1095" s="208"/>
      <c r="BL1095" s="208"/>
      <c r="BM1095" s="56"/>
    </row>
    <row r="1096" spans="1:65">
      <c r="A1096" s="29"/>
      <c r="B1096" s="3" t="s">
        <v>87</v>
      </c>
      <c r="C1096" s="28"/>
      <c r="D1096" s="13">
        <v>1.8115852444767839E-2</v>
      </c>
      <c r="E1096" s="13">
        <v>2.9965967090575755E-2</v>
      </c>
      <c r="F1096" s="13">
        <v>4.6231310033044773E-2</v>
      </c>
      <c r="G1096" s="13">
        <v>3.129084726358889E-2</v>
      </c>
      <c r="H1096" s="13">
        <v>7.3272657901221394E-2</v>
      </c>
      <c r="I1096" s="13">
        <v>3.7653726532020419E-2</v>
      </c>
      <c r="J1096" s="13">
        <v>2.801962255101453E-2</v>
      </c>
      <c r="K1096" s="13">
        <v>7.5529782788633287E-2</v>
      </c>
      <c r="L1096" s="13">
        <v>3.1403152106869114E-2</v>
      </c>
      <c r="M1096" s="13">
        <v>6.3924879319092659E-2</v>
      </c>
      <c r="N1096" s="13">
        <v>3.8499222644278346E-2</v>
      </c>
      <c r="O1096" s="13" t="s">
        <v>770</v>
      </c>
      <c r="P1096" s="13">
        <v>4.5166359162544842E-2</v>
      </c>
      <c r="Q1096" s="13">
        <v>4.2704910206416855E-2</v>
      </c>
      <c r="R1096" s="13">
        <v>6.7343502970147393E-2</v>
      </c>
      <c r="S1096" s="13">
        <v>5.6865174138914391E-2</v>
      </c>
      <c r="T1096" s="13" t="s">
        <v>770</v>
      </c>
      <c r="U1096" s="13">
        <v>6.750232182453654E-2</v>
      </c>
      <c r="V1096" s="13">
        <v>7.2800290306509433E-2</v>
      </c>
      <c r="W1096" s="13">
        <v>2.0836651253841088E-2</v>
      </c>
      <c r="X1096" s="13">
        <v>4.9606026456370307E-2</v>
      </c>
      <c r="Y1096" s="13">
        <v>6.8802091615378119E-2</v>
      </c>
      <c r="Z1096" s="13">
        <v>3.6076669311746586E-2</v>
      </c>
      <c r="AA1096" s="13">
        <v>7.8411495740678808E-2</v>
      </c>
      <c r="AB1096" s="15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29"/>
      <c r="B1097" s="3" t="s">
        <v>274</v>
      </c>
      <c r="C1097" s="28"/>
      <c r="D1097" s="13">
        <v>-0.19216061003190621</v>
      </c>
      <c r="E1097" s="13">
        <v>8.9571431556195957E-2</v>
      </c>
      <c r="F1097" s="13">
        <v>9.5959925158331405E-2</v>
      </c>
      <c r="G1097" s="13">
        <v>-0.27776979393989298</v>
      </c>
      <c r="H1097" s="13">
        <v>0.53577687495539972</v>
      </c>
      <c r="I1097" s="13">
        <v>5.2593564952996275E-3</v>
      </c>
      <c r="J1097" s="13">
        <v>1.3820274886098272E-2</v>
      </c>
      <c r="K1097" s="13">
        <v>6.3888676383799581E-2</v>
      </c>
      <c r="L1097" s="13">
        <v>-8.2425201568032347E-2</v>
      </c>
      <c r="M1097" s="13">
        <v>-4.7143840927165059E-2</v>
      </c>
      <c r="N1097" s="13">
        <v>2.886673751235036E-2</v>
      </c>
      <c r="O1097" s="13" t="s">
        <v>770</v>
      </c>
      <c r="P1097" s="13">
        <v>3.7687077672567071E-2</v>
      </c>
      <c r="Q1097" s="13">
        <v>0.29771904955553552</v>
      </c>
      <c r="R1097" s="13">
        <v>0.63435714733429349</v>
      </c>
      <c r="S1097" s="13">
        <v>3.509285997838596E-2</v>
      </c>
      <c r="T1097" s="13" t="s">
        <v>770</v>
      </c>
      <c r="U1097" s="13">
        <v>6.3888676383799803E-2</v>
      </c>
      <c r="V1097" s="13">
        <v>-0.23652173260240872</v>
      </c>
      <c r="W1097" s="13">
        <v>1.3301431347262138E-2</v>
      </c>
      <c r="X1097" s="13">
        <v>-0.20876360327466748</v>
      </c>
      <c r="Y1097" s="13">
        <v>1.1744900730753072E-2</v>
      </c>
      <c r="Z1097" s="13">
        <v>7.1411907696925958E-2</v>
      </c>
      <c r="AA1097" s="13">
        <v>-0.3047496579593798</v>
      </c>
      <c r="AB1097" s="15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29"/>
      <c r="B1098" s="45" t="s">
        <v>275</v>
      </c>
      <c r="C1098" s="46"/>
      <c r="D1098" s="44">
        <v>1.83</v>
      </c>
      <c r="E1098" s="44">
        <v>0.67</v>
      </c>
      <c r="F1098" s="44">
        <v>0.73</v>
      </c>
      <c r="G1098" s="44">
        <v>2.6</v>
      </c>
      <c r="H1098" s="44">
        <v>4.6500000000000004</v>
      </c>
      <c r="I1098" s="44">
        <v>0.08</v>
      </c>
      <c r="J1098" s="44">
        <v>0</v>
      </c>
      <c r="K1098" s="44">
        <v>0.45</v>
      </c>
      <c r="L1098" s="44">
        <v>0.86</v>
      </c>
      <c r="M1098" s="44">
        <v>0.54</v>
      </c>
      <c r="N1098" s="44">
        <v>0.13</v>
      </c>
      <c r="O1098" s="44">
        <v>2.1</v>
      </c>
      <c r="P1098" s="44">
        <v>0.21</v>
      </c>
      <c r="Q1098" s="44">
        <v>2.5299999999999998</v>
      </c>
      <c r="R1098" s="44" t="s">
        <v>276</v>
      </c>
      <c r="S1098" s="44">
        <v>0.19</v>
      </c>
      <c r="T1098" s="44">
        <v>4.83</v>
      </c>
      <c r="U1098" s="44">
        <v>0.45</v>
      </c>
      <c r="V1098" s="44">
        <v>2.23</v>
      </c>
      <c r="W1098" s="44">
        <v>0</v>
      </c>
      <c r="X1098" s="44">
        <v>1.98</v>
      </c>
      <c r="Y1098" s="44">
        <v>0.02</v>
      </c>
      <c r="Z1098" s="44">
        <v>0.51</v>
      </c>
      <c r="AA1098" s="44">
        <v>2.84</v>
      </c>
      <c r="AB1098" s="15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0" t="s">
        <v>352</v>
      </c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  <c r="AA1099" s="20"/>
      <c r="BM1099" s="55"/>
    </row>
    <row r="1100" spans="1:65">
      <c r="BM1100" s="55"/>
    </row>
    <row r="1101" spans="1:65" ht="15">
      <c r="B1101" s="8" t="s">
        <v>691</v>
      </c>
      <c r="BM1101" s="27" t="s">
        <v>67</v>
      </c>
    </row>
    <row r="1102" spans="1:65" ht="15">
      <c r="A1102" s="24" t="s">
        <v>38</v>
      </c>
      <c r="B1102" s="18" t="s">
        <v>114</v>
      </c>
      <c r="C1102" s="15" t="s">
        <v>115</v>
      </c>
      <c r="D1102" s="16" t="s">
        <v>240</v>
      </c>
      <c r="E1102" s="17" t="s">
        <v>240</v>
      </c>
      <c r="F1102" s="17" t="s">
        <v>240</v>
      </c>
      <c r="G1102" s="17" t="s">
        <v>240</v>
      </c>
      <c r="H1102" s="17" t="s">
        <v>240</v>
      </c>
      <c r="I1102" s="17" t="s">
        <v>240</v>
      </c>
      <c r="J1102" s="17" t="s">
        <v>240</v>
      </c>
      <c r="K1102" s="17" t="s">
        <v>240</v>
      </c>
      <c r="L1102" s="17" t="s">
        <v>240</v>
      </c>
      <c r="M1102" s="17" t="s">
        <v>240</v>
      </c>
      <c r="N1102" s="17" t="s">
        <v>240</v>
      </c>
      <c r="O1102" s="17" t="s">
        <v>240</v>
      </c>
      <c r="P1102" s="17" t="s">
        <v>240</v>
      </c>
      <c r="Q1102" s="17" t="s">
        <v>240</v>
      </c>
      <c r="R1102" s="17" t="s">
        <v>240</v>
      </c>
      <c r="S1102" s="17" t="s">
        <v>240</v>
      </c>
      <c r="T1102" s="17" t="s">
        <v>240</v>
      </c>
      <c r="U1102" s="17" t="s">
        <v>240</v>
      </c>
      <c r="V1102" s="17" t="s">
        <v>240</v>
      </c>
      <c r="W1102" s="17" t="s">
        <v>240</v>
      </c>
      <c r="X1102" s="17" t="s">
        <v>240</v>
      </c>
      <c r="Y1102" s="15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</v>
      </c>
    </row>
    <row r="1103" spans="1:65">
      <c r="A1103" s="29"/>
      <c r="B1103" s="19" t="s">
        <v>241</v>
      </c>
      <c r="C1103" s="9" t="s">
        <v>241</v>
      </c>
      <c r="D1103" s="151" t="s">
        <v>243</v>
      </c>
      <c r="E1103" s="152" t="s">
        <v>244</v>
      </c>
      <c r="F1103" s="152" t="s">
        <v>245</v>
      </c>
      <c r="G1103" s="152" t="s">
        <v>248</v>
      </c>
      <c r="H1103" s="152" t="s">
        <v>249</v>
      </c>
      <c r="I1103" s="152" t="s">
        <v>250</v>
      </c>
      <c r="J1103" s="152" t="s">
        <v>251</v>
      </c>
      <c r="K1103" s="152" t="s">
        <v>252</v>
      </c>
      <c r="L1103" s="152" t="s">
        <v>253</v>
      </c>
      <c r="M1103" s="152" t="s">
        <v>254</v>
      </c>
      <c r="N1103" s="152" t="s">
        <v>256</v>
      </c>
      <c r="O1103" s="152" t="s">
        <v>257</v>
      </c>
      <c r="P1103" s="152" t="s">
        <v>258</v>
      </c>
      <c r="Q1103" s="152" t="s">
        <v>259</v>
      </c>
      <c r="R1103" s="152" t="s">
        <v>260</v>
      </c>
      <c r="S1103" s="152" t="s">
        <v>261</v>
      </c>
      <c r="T1103" s="152" t="s">
        <v>279</v>
      </c>
      <c r="U1103" s="152" t="s">
        <v>308</v>
      </c>
      <c r="V1103" s="152" t="s">
        <v>280</v>
      </c>
      <c r="W1103" s="152" t="s">
        <v>263</v>
      </c>
      <c r="X1103" s="152" t="s">
        <v>281</v>
      </c>
      <c r="Y1103" s="15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 t="s">
        <v>3</v>
      </c>
    </row>
    <row r="1104" spans="1:65">
      <c r="A1104" s="29"/>
      <c r="B1104" s="19"/>
      <c r="C1104" s="9"/>
      <c r="D1104" s="10" t="s">
        <v>282</v>
      </c>
      <c r="E1104" s="11" t="s">
        <v>285</v>
      </c>
      <c r="F1104" s="11" t="s">
        <v>285</v>
      </c>
      <c r="G1104" s="11" t="s">
        <v>284</v>
      </c>
      <c r="H1104" s="11" t="s">
        <v>282</v>
      </c>
      <c r="I1104" s="11" t="s">
        <v>282</v>
      </c>
      <c r="J1104" s="11" t="s">
        <v>282</v>
      </c>
      <c r="K1104" s="11" t="s">
        <v>282</v>
      </c>
      <c r="L1104" s="11" t="s">
        <v>282</v>
      </c>
      <c r="M1104" s="11" t="s">
        <v>282</v>
      </c>
      <c r="N1104" s="11" t="s">
        <v>285</v>
      </c>
      <c r="O1104" s="11" t="s">
        <v>282</v>
      </c>
      <c r="P1104" s="11" t="s">
        <v>284</v>
      </c>
      <c r="Q1104" s="11" t="s">
        <v>285</v>
      </c>
      <c r="R1104" s="11" t="s">
        <v>282</v>
      </c>
      <c r="S1104" s="11" t="s">
        <v>285</v>
      </c>
      <c r="T1104" s="11" t="s">
        <v>285</v>
      </c>
      <c r="U1104" s="11" t="s">
        <v>282</v>
      </c>
      <c r="V1104" s="11" t="s">
        <v>282</v>
      </c>
      <c r="W1104" s="11" t="s">
        <v>285</v>
      </c>
      <c r="X1104" s="11" t="s">
        <v>285</v>
      </c>
      <c r="Y1104" s="15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2</v>
      </c>
    </row>
    <row r="1105" spans="1:65">
      <c r="A1105" s="29"/>
      <c r="B1105" s="19"/>
      <c r="C1105" s="9"/>
      <c r="D1105" s="25" t="s">
        <v>331</v>
      </c>
      <c r="E1105" s="25" t="s">
        <v>331</v>
      </c>
      <c r="F1105" s="25" t="s">
        <v>331</v>
      </c>
      <c r="G1105" s="25" t="s">
        <v>333</v>
      </c>
      <c r="H1105" s="25" t="s">
        <v>332</v>
      </c>
      <c r="I1105" s="25" t="s">
        <v>332</v>
      </c>
      <c r="J1105" s="25" t="s">
        <v>332</v>
      </c>
      <c r="K1105" s="25" t="s">
        <v>332</v>
      </c>
      <c r="L1105" s="25" t="s">
        <v>332</v>
      </c>
      <c r="M1105" s="25" t="s">
        <v>333</v>
      </c>
      <c r="N1105" s="25" t="s">
        <v>333</v>
      </c>
      <c r="O1105" s="25" t="s">
        <v>334</v>
      </c>
      <c r="P1105" s="25" t="s">
        <v>333</v>
      </c>
      <c r="Q1105" s="25" t="s">
        <v>334</v>
      </c>
      <c r="R1105" s="25" t="s">
        <v>332</v>
      </c>
      <c r="S1105" s="25" t="s">
        <v>334</v>
      </c>
      <c r="T1105" s="25" t="s">
        <v>335</v>
      </c>
      <c r="U1105" s="25" t="s">
        <v>333</v>
      </c>
      <c r="V1105" s="25" t="s">
        <v>332</v>
      </c>
      <c r="W1105" s="25" t="s">
        <v>333</v>
      </c>
      <c r="X1105" s="25" t="s">
        <v>332</v>
      </c>
      <c r="Y1105" s="15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3</v>
      </c>
    </row>
    <row r="1106" spans="1:65">
      <c r="A1106" s="29"/>
      <c r="B1106" s="18">
        <v>1</v>
      </c>
      <c r="C1106" s="14">
        <v>1</v>
      </c>
      <c r="D1106" s="21">
        <v>9.48</v>
      </c>
      <c r="E1106" s="146">
        <v>11.4</v>
      </c>
      <c r="F1106" s="21">
        <v>9.7534365325355807</v>
      </c>
      <c r="G1106" s="21">
        <v>8.8000000000000007</v>
      </c>
      <c r="H1106" s="21">
        <v>9.98</v>
      </c>
      <c r="I1106" s="21">
        <v>9.7100000000000009</v>
      </c>
      <c r="J1106" s="21">
        <v>9.7200000000000006</v>
      </c>
      <c r="K1106" s="21">
        <v>9.6199999999999992</v>
      </c>
      <c r="L1106" s="21">
        <v>8.94</v>
      </c>
      <c r="M1106" s="21">
        <v>10.199999999999999</v>
      </c>
      <c r="N1106" s="21">
        <v>9.89</v>
      </c>
      <c r="O1106" s="21">
        <v>9.7390059934331763</v>
      </c>
      <c r="P1106" s="21">
        <v>10.7</v>
      </c>
      <c r="Q1106" s="21">
        <v>9.4</v>
      </c>
      <c r="R1106" s="146">
        <v>13.72308</v>
      </c>
      <c r="S1106" s="146">
        <v>10</v>
      </c>
      <c r="T1106" s="146">
        <v>11.2</v>
      </c>
      <c r="U1106" s="21">
        <v>10.28</v>
      </c>
      <c r="V1106" s="21">
        <v>8.8800000000000008</v>
      </c>
      <c r="W1106" s="21">
        <v>9.65</v>
      </c>
      <c r="X1106" s="21">
        <v>9.1199999999999992</v>
      </c>
      <c r="Y1106" s="15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1</v>
      </c>
    </row>
    <row r="1107" spans="1:65">
      <c r="A1107" s="29"/>
      <c r="B1107" s="19">
        <v>1</v>
      </c>
      <c r="C1107" s="9">
        <v>2</v>
      </c>
      <c r="D1107" s="11">
        <v>9.56</v>
      </c>
      <c r="E1107" s="148">
        <v>11.2</v>
      </c>
      <c r="F1107" s="11">
        <v>9.4852200258587196</v>
      </c>
      <c r="G1107" s="11">
        <v>8.6999999999999993</v>
      </c>
      <c r="H1107" s="11">
        <v>10.15</v>
      </c>
      <c r="I1107" s="11">
        <v>9.85</v>
      </c>
      <c r="J1107" s="11">
        <v>9.7799999999999994</v>
      </c>
      <c r="K1107" s="11">
        <v>10.050000000000001</v>
      </c>
      <c r="L1107" s="11">
        <v>9.3000000000000007</v>
      </c>
      <c r="M1107" s="11">
        <v>10.28</v>
      </c>
      <c r="N1107" s="11">
        <v>9.67</v>
      </c>
      <c r="O1107" s="11">
        <v>10.085019883906636</v>
      </c>
      <c r="P1107" s="11">
        <v>9.9</v>
      </c>
      <c r="Q1107" s="11">
        <v>9.6</v>
      </c>
      <c r="R1107" s="148">
        <v>12.061139999999998</v>
      </c>
      <c r="S1107" s="148">
        <v>10</v>
      </c>
      <c r="T1107" s="149">
        <v>10</v>
      </c>
      <c r="U1107" s="11">
        <v>10.16</v>
      </c>
      <c r="V1107" s="11">
        <v>9.31</v>
      </c>
      <c r="W1107" s="11">
        <v>9.56</v>
      </c>
      <c r="X1107" s="11">
        <v>9.11</v>
      </c>
      <c r="Y1107" s="15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24</v>
      </c>
    </row>
    <row r="1108" spans="1:65">
      <c r="A1108" s="29"/>
      <c r="B1108" s="19">
        <v>1</v>
      </c>
      <c r="C1108" s="9">
        <v>3</v>
      </c>
      <c r="D1108" s="11">
        <v>9.48</v>
      </c>
      <c r="E1108" s="148">
        <v>11.4</v>
      </c>
      <c r="F1108" s="11">
        <v>9.6244151369010851</v>
      </c>
      <c r="G1108" s="149">
        <v>9.3000000000000007</v>
      </c>
      <c r="H1108" s="11">
        <v>9.67</v>
      </c>
      <c r="I1108" s="11">
        <v>9.67</v>
      </c>
      <c r="J1108" s="11">
        <v>9.69</v>
      </c>
      <c r="K1108" s="11">
        <v>9.91</v>
      </c>
      <c r="L1108" s="11">
        <v>9.08</v>
      </c>
      <c r="M1108" s="11">
        <v>10.25</v>
      </c>
      <c r="N1108" s="11">
        <v>9.8000000000000007</v>
      </c>
      <c r="O1108" s="11">
        <v>9.7328697011036436</v>
      </c>
      <c r="P1108" s="11">
        <v>10.4</v>
      </c>
      <c r="Q1108" s="11">
        <v>9.6</v>
      </c>
      <c r="R1108" s="148">
        <v>13.681079999999998</v>
      </c>
      <c r="S1108" s="148">
        <v>9</v>
      </c>
      <c r="T1108" s="148">
        <v>11.5</v>
      </c>
      <c r="U1108" s="11">
        <v>10.119999999999999</v>
      </c>
      <c r="V1108" s="11">
        <v>8.77</v>
      </c>
      <c r="W1108" s="11">
        <v>9.48</v>
      </c>
      <c r="X1108" s="11">
        <v>9.27</v>
      </c>
      <c r="Y1108" s="15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16</v>
      </c>
    </row>
    <row r="1109" spans="1:65">
      <c r="A1109" s="29"/>
      <c r="B1109" s="19">
        <v>1</v>
      </c>
      <c r="C1109" s="9">
        <v>4</v>
      </c>
      <c r="D1109" s="11">
        <v>9.43</v>
      </c>
      <c r="E1109" s="148">
        <v>11.4</v>
      </c>
      <c r="F1109" s="11">
        <v>9.2677594614056549</v>
      </c>
      <c r="G1109" s="11">
        <v>8.6999999999999993</v>
      </c>
      <c r="H1109" s="11">
        <v>10.25</v>
      </c>
      <c r="I1109" s="11">
        <v>9.81</v>
      </c>
      <c r="J1109" s="11">
        <v>9.86</v>
      </c>
      <c r="K1109" s="11">
        <v>10.15</v>
      </c>
      <c r="L1109" s="11">
        <v>9.14</v>
      </c>
      <c r="M1109" s="11">
        <v>9.9700000000000006</v>
      </c>
      <c r="N1109" s="11">
        <v>9.56</v>
      </c>
      <c r="O1109" s="11">
        <v>10.007409275615597</v>
      </c>
      <c r="P1109" s="11">
        <v>10.199999999999999</v>
      </c>
      <c r="Q1109" s="11">
        <v>9.8000000000000007</v>
      </c>
      <c r="R1109" s="148">
        <v>12.924239999999999</v>
      </c>
      <c r="S1109" s="148">
        <v>9</v>
      </c>
      <c r="T1109" s="148">
        <v>11.3</v>
      </c>
      <c r="U1109" s="149">
        <v>9.2200000000000006</v>
      </c>
      <c r="V1109" s="11">
        <v>9.0299999999999994</v>
      </c>
      <c r="W1109" s="11">
        <v>9.57</v>
      </c>
      <c r="X1109" s="11">
        <v>9.24</v>
      </c>
      <c r="Y1109" s="15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9.6349005889176027</v>
      </c>
    </row>
    <row r="1110" spans="1:65">
      <c r="A1110" s="29"/>
      <c r="B1110" s="19">
        <v>1</v>
      </c>
      <c r="C1110" s="9">
        <v>5</v>
      </c>
      <c r="D1110" s="11">
        <v>9.33</v>
      </c>
      <c r="E1110" s="148">
        <v>11.6</v>
      </c>
      <c r="F1110" s="11">
        <v>9.2671995734623067</v>
      </c>
      <c r="G1110" s="11">
        <v>8.9</v>
      </c>
      <c r="H1110" s="11">
        <v>9.49</v>
      </c>
      <c r="I1110" s="11">
        <v>9.59</v>
      </c>
      <c r="J1110" s="11">
        <v>9.73</v>
      </c>
      <c r="K1110" s="11">
        <v>9.86</v>
      </c>
      <c r="L1110" s="11">
        <v>9.23</v>
      </c>
      <c r="M1110" s="11">
        <v>10.14</v>
      </c>
      <c r="N1110" s="11">
        <v>9.76</v>
      </c>
      <c r="O1110" s="11">
        <v>9.7274655390056459</v>
      </c>
      <c r="P1110" s="11">
        <v>10.7</v>
      </c>
      <c r="Q1110" s="11">
        <v>9.6</v>
      </c>
      <c r="R1110" s="148">
        <v>13.258979999999999</v>
      </c>
      <c r="S1110" s="148">
        <v>9</v>
      </c>
      <c r="T1110" s="148">
        <v>11.4</v>
      </c>
      <c r="U1110" s="11">
        <v>10.31</v>
      </c>
      <c r="V1110" s="11">
        <v>9.01</v>
      </c>
      <c r="W1110" s="11">
        <v>9.64</v>
      </c>
      <c r="X1110" s="11">
        <v>9.07</v>
      </c>
      <c r="Y1110" s="15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119</v>
      </c>
    </row>
    <row r="1111" spans="1:65">
      <c r="A1111" s="29"/>
      <c r="B1111" s="19">
        <v>1</v>
      </c>
      <c r="C1111" s="9">
        <v>6</v>
      </c>
      <c r="D1111" s="11">
        <v>9.48</v>
      </c>
      <c r="E1111" s="148">
        <v>11.3</v>
      </c>
      <c r="F1111" s="11">
        <v>9.6072733102093117</v>
      </c>
      <c r="G1111" s="11">
        <v>8.8000000000000007</v>
      </c>
      <c r="H1111" s="11">
        <v>9.7100000000000009</v>
      </c>
      <c r="I1111" s="11">
        <v>9.8699999999999992</v>
      </c>
      <c r="J1111" s="11">
        <v>9.68</v>
      </c>
      <c r="K1111" s="11">
        <v>9.5</v>
      </c>
      <c r="L1111" s="11">
        <v>9</v>
      </c>
      <c r="M1111" s="11">
        <v>10.19</v>
      </c>
      <c r="N1111" s="11">
        <v>9.8699999999999992</v>
      </c>
      <c r="O1111" s="11">
        <v>9.910785636158236</v>
      </c>
      <c r="P1111" s="11">
        <v>10.199999999999999</v>
      </c>
      <c r="Q1111" s="11">
        <v>9.6</v>
      </c>
      <c r="R1111" s="148">
        <v>12.63696</v>
      </c>
      <c r="S1111" s="148">
        <v>10</v>
      </c>
      <c r="T1111" s="148">
        <v>11.4</v>
      </c>
      <c r="U1111" s="11">
        <v>10.29</v>
      </c>
      <c r="V1111" s="11">
        <v>8.9700000000000006</v>
      </c>
      <c r="W1111" s="149">
        <v>9.16</v>
      </c>
      <c r="X1111" s="11">
        <v>9.19</v>
      </c>
      <c r="Y1111" s="15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20" t="s">
        <v>271</v>
      </c>
      <c r="C1112" s="12"/>
      <c r="D1112" s="22">
        <v>9.4600000000000009</v>
      </c>
      <c r="E1112" s="22">
        <v>11.383333333333333</v>
      </c>
      <c r="F1112" s="22">
        <v>9.5008840067287768</v>
      </c>
      <c r="G1112" s="22">
        <v>8.8666666666666671</v>
      </c>
      <c r="H1112" s="22">
        <v>9.8750000000000018</v>
      </c>
      <c r="I1112" s="22">
        <v>9.7500000000000018</v>
      </c>
      <c r="J1112" s="22">
        <v>9.7433333333333341</v>
      </c>
      <c r="K1112" s="22">
        <v>9.8483333333333345</v>
      </c>
      <c r="L1112" s="22">
        <v>9.1150000000000002</v>
      </c>
      <c r="M1112" s="22">
        <v>10.171666666666665</v>
      </c>
      <c r="N1112" s="22">
        <v>9.7583333333333329</v>
      </c>
      <c r="O1112" s="22">
        <v>9.8670926715371579</v>
      </c>
      <c r="P1112" s="22">
        <v>10.350000000000001</v>
      </c>
      <c r="Q1112" s="22">
        <v>9.6000000000000014</v>
      </c>
      <c r="R1112" s="22">
        <v>13.047579999999998</v>
      </c>
      <c r="S1112" s="22">
        <v>9.5</v>
      </c>
      <c r="T1112" s="22">
        <v>11.133333333333333</v>
      </c>
      <c r="U1112" s="22">
        <v>10.063333333333333</v>
      </c>
      <c r="V1112" s="22">
        <v>8.9949999999999992</v>
      </c>
      <c r="W1112" s="22">
        <v>9.51</v>
      </c>
      <c r="X1112" s="22">
        <v>9.1666666666666661</v>
      </c>
      <c r="Y1112" s="15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3" t="s">
        <v>272</v>
      </c>
      <c r="C1113" s="28"/>
      <c r="D1113" s="11">
        <v>9.48</v>
      </c>
      <c r="E1113" s="11">
        <v>11.4</v>
      </c>
      <c r="F1113" s="11">
        <v>9.5462466680340157</v>
      </c>
      <c r="G1113" s="11">
        <v>8.8000000000000007</v>
      </c>
      <c r="H1113" s="11">
        <v>9.8450000000000006</v>
      </c>
      <c r="I1113" s="11">
        <v>9.7600000000000016</v>
      </c>
      <c r="J1113" s="11">
        <v>9.7250000000000014</v>
      </c>
      <c r="K1113" s="11">
        <v>9.8849999999999998</v>
      </c>
      <c r="L1113" s="11">
        <v>9.11</v>
      </c>
      <c r="M1113" s="11">
        <v>10.195</v>
      </c>
      <c r="N1113" s="11">
        <v>9.7800000000000011</v>
      </c>
      <c r="O1113" s="11">
        <v>9.8248958147957062</v>
      </c>
      <c r="P1113" s="11">
        <v>10.3</v>
      </c>
      <c r="Q1113" s="11">
        <v>9.6</v>
      </c>
      <c r="R1113" s="11">
        <v>13.091609999999999</v>
      </c>
      <c r="S1113" s="11">
        <v>9.5</v>
      </c>
      <c r="T1113" s="11">
        <v>11.350000000000001</v>
      </c>
      <c r="U1113" s="11">
        <v>10.219999999999999</v>
      </c>
      <c r="V1113" s="11">
        <v>8.99</v>
      </c>
      <c r="W1113" s="11">
        <v>9.5650000000000013</v>
      </c>
      <c r="X1113" s="11">
        <v>9.1549999999999994</v>
      </c>
      <c r="Y1113" s="15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29"/>
      <c r="B1114" s="3" t="s">
        <v>273</v>
      </c>
      <c r="C1114" s="28"/>
      <c r="D1114" s="23">
        <v>7.615773105863928E-2</v>
      </c>
      <c r="E1114" s="23">
        <v>0.13291601358251259</v>
      </c>
      <c r="F1114" s="23">
        <v>0.19978099538644745</v>
      </c>
      <c r="G1114" s="23">
        <v>0.22509257354845549</v>
      </c>
      <c r="H1114" s="23">
        <v>0.29824486584013477</v>
      </c>
      <c r="I1114" s="23">
        <v>0.11099549540409268</v>
      </c>
      <c r="J1114" s="23">
        <v>6.7131711334261698E-2</v>
      </c>
      <c r="K1114" s="23">
        <v>0.24862957721612053</v>
      </c>
      <c r="L1114" s="23">
        <v>0.13649175799292831</v>
      </c>
      <c r="M1114" s="23">
        <v>0.11016654059498542</v>
      </c>
      <c r="N1114" s="23">
        <v>0.12544587146122682</v>
      </c>
      <c r="O1114" s="23">
        <v>0.1568488657703952</v>
      </c>
      <c r="P1114" s="23">
        <v>0.31464265445104517</v>
      </c>
      <c r="Q1114" s="23">
        <v>0.12649110640673528</v>
      </c>
      <c r="R1114" s="23">
        <v>0.64174728259650615</v>
      </c>
      <c r="S1114" s="23">
        <v>0.54772255750516607</v>
      </c>
      <c r="T1114" s="23">
        <v>0.56450568346710805</v>
      </c>
      <c r="U1114" s="23">
        <v>0.42022216346435887</v>
      </c>
      <c r="V1114" s="23">
        <v>0.18174157477033165</v>
      </c>
      <c r="W1114" s="23">
        <v>0.18220867158288609</v>
      </c>
      <c r="X1114" s="23">
        <v>7.9162280580252792E-2</v>
      </c>
      <c r="Y1114" s="207"/>
      <c r="Z1114" s="208"/>
      <c r="AA1114" s="208"/>
      <c r="AB1114" s="208"/>
      <c r="AC1114" s="208"/>
      <c r="AD1114" s="208"/>
      <c r="AE1114" s="208"/>
      <c r="AF1114" s="208"/>
      <c r="AG1114" s="208"/>
      <c r="AH1114" s="208"/>
      <c r="AI1114" s="208"/>
      <c r="AJ1114" s="208"/>
      <c r="AK1114" s="208"/>
      <c r="AL1114" s="208"/>
      <c r="AM1114" s="208"/>
      <c r="AN1114" s="208"/>
      <c r="AO1114" s="208"/>
      <c r="AP1114" s="208"/>
      <c r="AQ1114" s="208"/>
      <c r="AR1114" s="208"/>
      <c r="AS1114" s="208"/>
      <c r="AT1114" s="208"/>
      <c r="AU1114" s="208"/>
      <c r="AV1114" s="208"/>
      <c r="AW1114" s="208"/>
      <c r="AX1114" s="208"/>
      <c r="AY1114" s="208"/>
      <c r="AZ1114" s="208"/>
      <c r="BA1114" s="208"/>
      <c r="BB1114" s="208"/>
      <c r="BC1114" s="208"/>
      <c r="BD1114" s="208"/>
      <c r="BE1114" s="208"/>
      <c r="BF1114" s="208"/>
      <c r="BG1114" s="208"/>
      <c r="BH1114" s="208"/>
      <c r="BI1114" s="208"/>
      <c r="BJ1114" s="208"/>
      <c r="BK1114" s="208"/>
      <c r="BL1114" s="208"/>
      <c r="BM1114" s="56"/>
    </row>
    <row r="1115" spans="1:65">
      <c r="A1115" s="29"/>
      <c r="B1115" s="3" t="s">
        <v>87</v>
      </c>
      <c r="C1115" s="28"/>
      <c r="D1115" s="13">
        <v>8.0505001119069008E-3</v>
      </c>
      <c r="E1115" s="13">
        <v>1.1676370153661429E-2</v>
      </c>
      <c r="F1115" s="13">
        <v>2.1027621771295944E-2</v>
      </c>
      <c r="G1115" s="13">
        <v>2.5386380475389717E-2</v>
      </c>
      <c r="H1115" s="13">
        <v>3.0202011730646555E-2</v>
      </c>
      <c r="I1115" s="13">
        <v>1.1384153374778733E-2</v>
      </c>
      <c r="J1115" s="13">
        <v>6.8900148478544332E-3</v>
      </c>
      <c r="K1115" s="13">
        <v>2.5245853161223946E-2</v>
      </c>
      <c r="L1115" s="13">
        <v>1.4974411189569754E-2</v>
      </c>
      <c r="M1115" s="13">
        <v>1.083072658643147E-2</v>
      </c>
      <c r="N1115" s="13">
        <v>1.2855255828648351E-2</v>
      </c>
      <c r="O1115" s="13">
        <v>1.5896158168539863E-2</v>
      </c>
      <c r="P1115" s="13">
        <v>3.0400256468700013E-2</v>
      </c>
      <c r="Q1115" s="13">
        <v>1.3176156917368256E-2</v>
      </c>
      <c r="R1115" s="13">
        <v>4.9185157906409177E-2</v>
      </c>
      <c r="S1115" s="13">
        <v>5.7655006053175376E-2</v>
      </c>
      <c r="T1115" s="13">
        <v>5.070410330542887E-2</v>
      </c>
      <c r="U1115" s="13">
        <v>4.1757750592682233E-2</v>
      </c>
      <c r="V1115" s="13">
        <v>2.0204733159569947E-2</v>
      </c>
      <c r="W1115" s="13">
        <v>1.915969206970411E-2</v>
      </c>
      <c r="X1115" s="13">
        <v>8.6358851542093964E-3</v>
      </c>
      <c r="Y1115" s="15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29"/>
      <c r="B1116" s="3" t="s">
        <v>274</v>
      </c>
      <c r="C1116" s="28"/>
      <c r="D1116" s="13">
        <v>-1.8152817177872982E-2</v>
      </c>
      <c r="E1116" s="13">
        <v>0.18146868546073414</v>
      </c>
      <c r="F1116" s="13">
        <v>-1.3909492988747219E-2</v>
      </c>
      <c r="G1116" s="13">
        <v>-7.9734493901741477E-2</v>
      </c>
      <c r="H1116" s="13">
        <v>2.4919760081237419E-2</v>
      </c>
      <c r="I1116" s="13">
        <v>1.1946092232107741E-2</v>
      </c>
      <c r="J1116" s="13">
        <v>1.1254163280154161E-2</v>
      </c>
      <c r="K1116" s="13">
        <v>2.2152044273422877E-2</v>
      </c>
      <c r="L1116" s="13">
        <v>-5.3960140441470683E-2</v>
      </c>
      <c r="M1116" s="13">
        <v>5.5710598443171166E-2</v>
      </c>
      <c r="N1116" s="13">
        <v>1.2811003422049438E-2</v>
      </c>
      <c r="O1116" s="13">
        <v>2.4099063656830122E-2</v>
      </c>
      <c r="P1116" s="13">
        <v>7.4219697907929705E-2</v>
      </c>
      <c r="Q1116" s="13">
        <v>-3.6223091868478052E-3</v>
      </c>
      <c r="R1116" s="13">
        <v>0.35419975323956931</v>
      </c>
      <c r="S1116" s="13">
        <v>-1.4001243466151614E-2</v>
      </c>
      <c r="T1116" s="13">
        <v>0.155521349762475</v>
      </c>
      <c r="U1116" s="13">
        <v>4.446675297392555E-2</v>
      </c>
      <c r="V1116" s="13">
        <v>-6.6414861576635231E-2</v>
      </c>
      <c r="W1116" s="13">
        <v>-1.2963350038221244E-2</v>
      </c>
      <c r="X1116" s="13">
        <v>-4.8597691063830495E-2</v>
      </c>
      <c r="Y1116" s="15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29"/>
      <c r="B1117" s="45" t="s">
        <v>275</v>
      </c>
      <c r="C1117" s="46"/>
      <c r="D1117" s="44">
        <v>0.66</v>
      </c>
      <c r="E1117" s="44">
        <v>3.64</v>
      </c>
      <c r="F1117" s="44">
        <v>0.56999999999999995</v>
      </c>
      <c r="G1117" s="44">
        <v>1.98</v>
      </c>
      <c r="H1117" s="44">
        <v>0.27</v>
      </c>
      <c r="I1117" s="44">
        <v>0.01</v>
      </c>
      <c r="J1117" s="44">
        <v>0.02</v>
      </c>
      <c r="K1117" s="44">
        <v>0.21</v>
      </c>
      <c r="L1117" s="44">
        <v>1.43</v>
      </c>
      <c r="M1117" s="44">
        <v>0.93</v>
      </c>
      <c r="N1117" s="44">
        <v>0.01</v>
      </c>
      <c r="O1117" s="44">
        <v>0.25</v>
      </c>
      <c r="P1117" s="44">
        <v>1.33</v>
      </c>
      <c r="Q1117" s="44">
        <v>0.34</v>
      </c>
      <c r="R1117" s="44">
        <v>7.36</v>
      </c>
      <c r="S1117" s="44" t="s">
        <v>276</v>
      </c>
      <c r="T1117" s="44">
        <v>3.08</v>
      </c>
      <c r="U1117" s="44">
        <v>0.69</v>
      </c>
      <c r="V1117" s="44">
        <v>1.7</v>
      </c>
      <c r="W1117" s="44">
        <v>0.55000000000000004</v>
      </c>
      <c r="X1117" s="44">
        <v>1.31</v>
      </c>
      <c r="Y1117" s="15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B1118" s="30" t="s">
        <v>327</v>
      </c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BM1118" s="55"/>
    </row>
    <row r="1119" spans="1:65">
      <c r="BM1119" s="55"/>
    </row>
    <row r="1120" spans="1:65" ht="15">
      <c r="B1120" s="8" t="s">
        <v>692</v>
      </c>
      <c r="BM1120" s="27" t="s">
        <v>67</v>
      </c>
    </row>
    <row r="1121" spans="1:65" ht="15">
      <c r="A1121" s="24" t="s">
        <v>41</v>
      </c>
      <c r="B1121" s="18" t="s">
        <v>114</v>
      </c>
      <c r="C1121" s="15" t="s">
        <v>115</v>
      </c>
      <c r="D1121" s="16" t="s">
        <v>240</v>
      </c>
      <c r="E1121" s="17" t="s">
        <v>240</v>
      </c>
      <c r="F1121" s="17" t="s">
        <v>240</v>
      </c>
      <c r="G1121" s="17" t="s">
        <v>240</v>
      </c>
      <c r="H1121" s="17" t="s">
        <v>240</v>
      </c>
      <c r="I1121" s="17" t="s">
        <v>240</v>
      </c>
      <c r="J1121" s="17" t="s">
        <v>240</v>
      </c>
      <c r="K1121" s="17" t="s">
        <v>240</v>
      </c>
      <c r="L1121" s="17" t="s">
        <v>240</v>
      </c>
      <c r="M1121" s="15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</v>
      </c>
    </row>
    <row r="1122" spans="1:65">
      <c r="A1122" s="29"/>
      <c r="B1122" s="19" t="s">
        <v>241</v>
      </c>
      <c r="C1122" s="9" t="s">
        <v>241</v>
      </c>
      <c r="D1122" s="151" t="s">
        <v>243</v>
      </c>
      <c r="E1122" s="152" t="s">
        <v>248</v>
      </c>
      <c r="F1122" s="152" t="s">
        <v>256</v>
      </c>
      <c r="G1122" s="152" t="s">
        <v>257</v>
      </c>
      <c r="H1122" s="152" t="s">
        <v>259</v>
      </c>
      <c r="I1122" s="152" t="s">
        <v>260</v>
      </c>
      <c r="J1122" s="152" t="s">
        <v>308</v>
      </c>
      <c r="K1122" s="152" t="s">
        <v>263</v>
      </c>
      <c r="L1122" s="152" t="s">
        <v>281</v>
      </c>
      <c r="M1122" s="15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 t="s">
        <v>3</v>
      </c>
    </row>
    <row r="1123" spans="1:65">
      <c r="A1123" s="29"/>
      <c r="B1123" s="19"/>
      <c r="C1123" s="9"/>
      <c r="D1123" s="10" t="s">
        <v>282</v>
      </c>
      <c r="E1123" s="11" t="s">
        <v>284</v>
      </c>
      <c r="F1123" s="11" t="s">
        <v>285</v>
      </c>
      <c r="G1123" s="11" t="s">
        <v>282</v>
      </c>
      <c r="H1123" s="11" t="s">
        <v>285</v>
      </c>
      <c r="I1123" s="11" t="s">
        <v>282</v>
      </c>
      <c r="J1123" s="11" t="s">
        <v>282</v>
      </c>
      <c r="K1123" s="11" t="s">
        <v>285</v>
      </c>
      <c r="L1123" s="11" t="s">
        <v>285</v>
      </c>
      <c r="M1123" s="15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2</v>
      </c>
    </row>
    <row r="1124" spans="1:65">
      <c r="A1124" s="29"/>
      <c r="B1124" s="19"/>
      <c r="C1124" s="9"/>
      <c r="D1124" s="25" t="s">
        <v>331</v>
      </c>
      <c r="E1124" s="25" t="s">
        <v>333</v>
      </c>
      <c r="F1124" s="25" t="s">
        <v>333</v>
      </c>
      <c r="G1124" s="25" t="s">
        <v>334</v>
      </c>
      <c r="H1124" s="25" t="s">
        <v>334</v>
      </c>
      <c r="I1124" s="25" t="s">
        <v>332</v>
      </c>
      <c r="J1124" s="25" t="s">
        <v>333</v>
      </c>
      <c r="K1124" s="25" t="s">
        <v>333</v>
      </c>
      <c r="L1124" s="25" t="s">
        <v>332</v>
      </c>
      <c r="M1124" s="15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3</v>
      </c>
    </row>
    <row r="1125" spans="1:65">
      <c r="A1125" s="29"/>
      <c r="B1125" s="18">
        <v>1</v>
      </c>
      <c r="C1125" s="14">
        <v>1</v>
      </c>
      <c r="D1125" s="21">
        <v>0.73599999999999999</v>
      </c>
      <c r="E1125" s="146" t="s">
        <v>107</v>
      </c>
      <c r="F1125" s="147">
        <v>0.6</v>
      </c>
      <c r="G1125" s="21">
        <v>0.70331730121937319</v>
      </c>
      <c r="H1125" s="21">
        <v>0.7</v>
      </c>
      <c r="I1125" s="146">
        <v>0.978684</v>
      </c>
      <c r="J1125" s="21">
        <v>0.7</v>
      </c>
      <c r="K1125" s="21">
        <v>0.7</v>
      </c>
      <c r="L1125" s="21">
        <v>0.7</v>
      </c>
      <c r="M1125" s="15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>
        <v>1</v>
      </c>
    </row>
    <row r="1126" spans="1:65">
      <c r="A1126" s="29"/>
      <c r="B1126" s="19">
        <v>1</v>
      </c>
      <c r="C1126" s="9">
        <v>2</v>
      </c>
      <c r="D1126" s="11">
        <v>0.77300000000000002</v>
      </c>
      <c r="E1126" s="148" t="s">
        <v>107</v>
      </c>
      <c r="F1126" s="11">
        <v>0.7</v>
      </c>
      <c r="G1126" s="11">
        <v>0.69282045235973411</v>
      </c>
      <c r="H1126" s="11">
        <v>0.7</v>
      </c>
      <c r="I1126" s="148">
        <v>0.86330999999999991</v>
      </c>
      <c r="J1126" s="11">
        <v>0.7</v>
      </c>
      <c r="K1126" s="11">
        <v>0.7</v>
      </c>
      <c r="L1126" s="11">
        <v>0.7</v>
      </c>
      <c r="M1126" s="15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25</v>
      </c>
    </row>
    <row r="1127" spans="1:65">
      <c r="A1127" s="29"/>
      <c r="B1127" s="19">
        <v>1</v>
      </c>
      <c r="C1127" s="9">
        <v>3</v>
      </c>
      <c r="D1127" s="11">
        <v>0.75800000000000001</v>
      </c>
      <c r="E1127" s="148" t="s">
        <v>107</v>
      </c>
      <c r="F1127" s="149">
        <v>0.6</v>
      </c>
      <c r="G1127" s="11">
        <v>0.67378581571844354</v>
      </c>
      <c r="H1127" s="11">
        <v>0.7</v>
      </c>
      <c r="I1127" s="148">
        <v>0.93622199999999989</v>
      </c>
      <c r="J1127" s="11">
        <v>0.7</v>
      </c>
      <c r="K1127" s="11">
        <v>0.7</v>
      </c>
      <c r="L1127" s="11">
        <v>0.7</v>
      </c>
      <c r="M1127" s="15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7">
        <v>16</v>
      </c>
    </row>
    <row r="1128" spans="1:65">
      <c r="A1128" s="29"/>
      <c r="B1128" s="19">
        <v>1</v>
      </c>
      <c r="C1128" s="9">
        <v>4</v>
      </c>
      <c r="D1128" s="11">
        <v>0.74</v>
      </c>
      <c r="E1128" s="148" t="s">
        <v>107</v>
      </c>
      <c r="F1128" s="11">
        <v>0.7</v>
      </c>
      <c r="G1128" s="11">
        <v>0.7040161061330984</v>
      </c>
      <c r="H1128" s="11">
        <v>0.7</v>
      </c>
      <c r="I1128" s="148">
        <v>0.93382799999999988</v>
      </c>
      <c r="J1128" s="11">
        <v>0.7</v>
      </c>
      <c r="K1128" s="11">
        <v>0.7</v>
      </c>
      <c r="L1128" s="11">
        <v>0.7</v>
      </c>
      <c r="M1128" s="15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7">
        <v>0.70662411861550312</v>
      </c>
    </row>
    <row r="1129" spans="1:65">
      <c r="A1129" s="29"/>
      <c r="B1129" s="19">
        <v>1</v>
      </c>
      <c r="C1129" s="9">
        <v>5</v>
      </c>
      <c r="D1129" s="11">
        <v>0.76200000000000001</v>
      </c>
      <c r="E1129" s="148" t="s">
        <v>107</v>
      </c>
      <c r="F1129" s="11">
        <v>0.7</v>
      </c>
      <c r="G1129" s="11">
        <v>0.69489454618774849</v>
      </c>
      <c r="H1129" s="11">
        <v>0.7</v>
      </c>
      <c r="I1129" s="148">
        <v>0.94924199999999992</v>
      </c>
      <c r="J1129" s="11">
        <v>0.7</v>
      </c>
      <c r="K1129" s="11">
        <v>0.7</v>
      </c>
      <c r="L1129" s="11">
        <v>0.7</v>
      </c>
      <c r="M1129" s="15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7">
        <v>120</v>
      </c>
    </row>
    <row r="1130" spans="1:65">
      <c r="A1130" s="29"/>
      <c r="B1130" s="19">
        <v>1</v>
      </c>
      <c r="C1130" s="9">
        <v>6</v>
      </c>
      <c r="D1130" s="11">
        <v>0.76</v>
      </c>
      <c r="E1130" s="148" t="s">
        <v>107</v>
      </c>
      <c r="F1130" s="11">
        <v>0.7</v>
      </c>
      <c r="G1130" s="11">
        <v>0.68037876023273425</v>
      </c>
      <c r="H1130" s="11">
        <v>0.7</v>
      </c>
      <c r="I1130" s="148">
        <v>0.90304200000000001</v>
      </c>
      <c r="J1130" s="11">
        <v>0.7</v>
      </c>
      <c r="K1130" s="11">
        <v>0.7</v>
      </c>
      <c r="L1130" s="11">
        <v>0.7</v>
      </c>
      <c r="M1130" s="15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29"/>
      <c r="B1131" s="20" t="s">
        <v>271</v>
      </c>
      <c r="C1131" s="12"/>
      <c r="D1131" s="22">
        <v>0.75483333333333336</v>
      </c>
      <c r="E1131" s="22" t="s">
        <v>770</v>
      </c>
      <c r="F1131" s="22">
        <v>0.66666666666666663</v>
      </c>
      <c r="G1131" s="22">
        <v>0.69153549697518868</v>
      </c>
      <c r="H1131" s="22">
        <v>0.70000000000000007</v>
      </c>
      <c r="I1131" s="22">
        <v>0.92738799999999999</v>
      </c>
      <c r="J1131" s="22">
        <v>0.70000000000000007</v>
      </c>
      <c r="K1131" s="22">
        <v>0.70000000000000007</v>
      </c>
      <c r="L1131" s="22">
        <v>0.70000000000000007</v>
      </c>
      <c r="M1131" s="15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29"/>
      <c r="B1132" s="3" t="s">
        <v>272</v>
      </c>
      <c r="C1132" s="28"/>
      <c r="D1132" s="11">
        <v>0.75900000000000001</v>
      </c>
      <c r="E1132" s="11" t="s">
        <v>770</v>
      </c>
      <c r="F1132" s="11">
        <v>0.7</v>
      </c>
      <c r="G1132" s="11">
        <v>0.6938574992737413</v>
      </c>
      <c r="H1132" s="11">
        <v>0.7</v>
      </c>
      <c r="I1132" s="11">
        <v>0.93502499999999988</v>
      </c>
      <c r="J1132" s="11">
        <v>0.7</v>
      </c>
      <c r="K1132" s="11">
        <v>0.7</v>
      </c>
      <c r="L1132" s="11">
        <v>0.7</v>
      </c>
      <c r="M1132" s="15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29"/>
      <c r="B1133" s="3" t="s">
        <v>273</v>
      </c>
      <c r="C1133" s="28"/>
      <c r="D1133" s="23">
        <v>1.4091368516459537E-2</v>
      </c>
      <c r="E1133" s="23" t="s">
        <v>770</v>
      </c>
      <c r="F1133" s="23">
        <v>5.1639777949432218E-2</v>
      </c>
      <c r="G1133" s="23">
        <v>1.2223213960411048E-2</v>
      </c>
      <c r="H1133" s="23">
        <v>1.2161883888976234E-16</v>
      </c>
      <c r="I1133" s="23">
        <v>3.9817352719637211E-2</v>
      </c>
      <c r="J1133" s="23">
        <v>1.2161883888976234E-16</v>
      </c>
      <c r="K1133" s="23">
        <v>1.2161883888976234E-16</v>
      </c>
      <c r="L1133" s="23">
        <v>1.2161883888976234E-16</v>
      </c>
      <c r="M1133" s="207"/>
      <c r="N1133" s="208"/>
      <c r="O1133" s="208"/>
      <c r="P1133" s="208"/>
      <c r="Q1133" s="208"/>
      <c r="R1133" s="208"/>
      <c r="S1133" s="208"/>
      <c r="T1133" s="208"/>
      <c r="U1133" s="208"/>
      <c r="V1133" s="208"/>
      <c r="W1133" s="208"/>
      <c r="X1133" s="208"/>
      <c r="Y1133" s="208"/>
      <c r="Z1133" s="208"/>
      <c r="AA1133" s="208"/>
      <c r="AB1133" s="208"/>
      <c r="AC1133" s="208"/>
      <c r="AD1133" s="208"/>
      <c r="AE1133" s="208"/>
      <c r="AF1133" s="208"/>
      <c r="AG1133" s="208"/>
      <c r="AH1133" s="208"/>
      <c r="AI1133" s="208"/>
      <c r="AJ1133" s="208"/>
      <c r="AK1133" s="208"/>
      <c r="AL1133" s="208"/>
      <c r="AM1133" s="208"/>
      <c r="AN1133" s="208"/>
      <c r="AO1133" s="208"/>
      <c r="AP1133" s="208"/>
      <c r="AQ1133" s="208"/>
      <c r="AR1133" s="208"/>
      <c r="AS1133" s="208"/>
      <c r="AT1133" s="208"/>
      <c r="AU1133" s="208"/>
      <c r="AV1133" s="208"/>
      <c r="AW1133" s="208"/>
      <c r="AX1133" s="208"/>
      <c r="AY1133" s="208"/>
      <c r="AZ1133" s="208"/>
      <c r="BA1133" s="208"/>
      <c r="BB1133" s="208"/>
      <c r="BC1133" s="208"/>
      <c r="BD1133" s="208"/>
      <c r="BE1133" s="208"/>
      <c r="BF1133" s="208"/>
      <c r="BG1133" s="208"/>
      <c r="BH1133" s="208"/>
      <c r="BI1133" s="208"/>
      <c r="BJ1133" s="208"/>
      <c r="BK1133" s="208"/>
      <c r="BL1133" s="208"/>
      <c r="BM1133" s="56"/>
    </row>
    <row r="1134" spans="1:65">
      <c r="A1134" s="29"/>
      <c r="B1134" s="3" t="s">
        <v>87</v>
      </c>
      <c r="C1134" s="28"/>
      <c r="D1134" s="13">
        <v>1.8668185272412721E-2</v>
      </c>
      <c r="E1134" s="13" t="s">
        <v>770</v>
      </c>
      <c r="F1134" s="13">
        <v>7.7459666924148338E-2</v>
      </c>
      <c r="G1134" s="13">
        <v>1.7675468596877537E-2</v>
      </c>
      <c r="H1134" s="13">
        <v>1.7374119841394619E-16</v>
      </c>
      <c r="I1134" s="13">
        <v>4.293494494174737E-2</v>
      </c>
      <c r="J1134" s="13">
        <v>1.7374119841394619E-16</v>
      </c>
      <c r="K1134" s="13">
        <v>1.7374119841394619E-16</v>
      </c>
      <c r="L1134" s="13">
        <v>1.7374119841394619E-16</v>
      </c>
      <c r="M1134" s="15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29"/>
      <c r="B1135" s="3" t="s">
        <v>274</v>
      </c>
      <c r="C1135" s="28"/>
      <c r="D1135" s="13">
        <v>6.8224694640040218E-2</v>
      </c>
      <c r="E1135" s="13" t="s">
        <v>770</v>
      </c>
      <c r="F1135" s="13">
        <v>-5.6546968743616643E-2</v>
      </c>
      <c r="G1135" s="13">
        <v>-2.1353108736053006E-2</v>
      </c>
      <c r="H1135" s="13">
        <v>-9.3743171807972869E-3</v>
      </c>
      <c r="I1135" s="13">
        <v>0.31242052962619238</v>
      </c>
      <c r="J1135" s="13">
        <v>-9.3743171807972869E-3</v>
      </c>
      <c r="K1135" s="13">
        <v>-9.3743171807972869E-3</v>
      </c>
      <c r="L1135" s="13">
        <v>-9.3743171807972869E-3</v>
      </c>
      <c r="M1135" s="15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A1136" s="29"/>
      <c r="B1136" s="45" t="s">
        <v>275</v>
      </c>
      <c r="C1136" s="46"/>
      <c r="D1136" s="44">
        <v>4.37</v>
      </c>
      <c r="E1136" s="44">
        <v>143.38999999999999</v>
      </c>
      <c r="F1136" s="44">
        <v>2.66</v>
      </c>
      <c r="G1136" s="44">
        <v>0.67</v>
      </c>
      <c r="H1136" s="44">
        <v>0</v>
      </c>
      <c r="I1136" s="44">
        <v>18.11</v>
      </c>
      <c r="J1136" s="44">
        <v>0</v>
      </c>
      <c r="K1136" s="44">
        <v>0</v>
      </c>
      <c r="L1136" s="44">
        <v>0</v>
      </c>
      <c r="M1136" s="15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1:65">
      <c r="B1137" s="30"/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BM1137" s="55"/>
    </row>
    <row r="1138" spans="1:65" ht="15">
      <c r="B1138" s="8" t="s">
        <v>693</v>
      </c>
      <c r="BM1138" s="27" t="s">
        <v>67</v>
      </c>
    </row>
    <row r="1139" spans="1:65" ht="15">
      <c r="A1139" s="24" t="s">
        <v>44</v>
      </c>
      <c r="B1139" s="18" t="s">
        <v>114</v>
      </c>
      <c r="C1139" s="15" t="s">
        <v>115</v>
      </c>
      <c r="D1139" s="16" t="s">
        <v>240</v>
      </c>
      <c r="E1139" s="17" t="s">
        <v>240</v>
      </c>
      <c r="F1139" s="17" t="s">
        <v>240</v>
      </c>
      <c r="G1139" s="17" t="s">
        <v>240</v>
      </c>
      <c r="H1139" s="17" t="s">
        <v>240</v>
      </c>
      <c r="I1139" s="17" t="s">
        <v>240</v>
      </c>
      <c r="J1139" s="17" t="s">
        <v>240</v>
      </c>
      <c r="K1139" s="17" t="s">
        <v>240</v>
      </c>
      <c r="L1139" s="17" t="s">
        <v>240</v>
      </c>
      <c r="M1139" s="17" t="s">
        <v>240</v>
      </c>
      <c r="N1139" s="17" t="s">
        <v>240</v>
      </c>
      <c r="O1139" s="17" t="s">
        <v>240</v>
      </c>
      <c r="P1139" s="17" t="s">
        <v>240</v>
      </c>
      <c r="Q1139" s="17" t="s">
        <v>240</v>
      </c>
      <c r="R1139" s="17" t="s">
        <v>240</v>
      </c>
      <c r="S1139" s="17" t="s">
        <v>240</v>
      </c>
      <c r="T1139" s="17" t="s">
        <v>240</v>
      </c>
      <c r="U1139" s="17" t="s">
        <v>240</v>
      </c>
      <c r="V1139" s="17" t="s">
        <v>240</v>
      </c>
      <c r="W1139" s="17" t="s">
        <v>240</v>
      </c>
      <c r="X1139" s="17" t="s">
        <v>240</v>
      </c>
      <c r="Y1139" s="17" t="s">
        <v>240</v>
      </c>
      <c r="Z1139" s="17" t="s">
        <v>240</v>
      </c>
      <c r="AA1139" s="17" t="s">
        <v>240</v>
      </c>
      <c r="AB1139" s="17" t="s">
        <v>240</v>
      </c>
      <c r="AC1139" s="17" t="s">
        <v>240</v>
      </c>
      <c r="AD1139" s="15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>
        <v>1</v>
      </c>
    </row>
    <row r="1140" spans="1:65">
      <c r="A1140" s="29"/>
      <c r="B1140" s="19" t="s">
        <v>241</v>
      </c>
      <c r="C1140" s="9" t="s">
        <v>241</v>
      </c>
      <c r="D1140" s="151" t="s">
        <v>243</v>
      </c>
      <c r="E1140" s="152" t="s">
        <v>244</v>
      </c>
      <c r="F1140" s="152" t="s">
        <v>245</v>
      </c>
      <c r="G1140" s="152" t="s">
        <v>246</v>
      </c>
      <c r="H1140" s="152" t="s">
        <v>248</v>
      </c>
      <c r="I1140" s="152" t="s">
        <v>249</v>
      </c>
      <c r="J1140" s="152" t="s">
        <v>250</v>
      </c>
      <c r="K1140" s="152" t="s">
        <v>251</v>
      </c>
      <c r="L1140" s="152" t="s">
        <v>252</v>
      </c>
      <c r="M1140" s="152" t="s">
        <v>253</v>
      </c>
      <c r="N1140" s="152" t="s">
        <v>254</v>
      </c>
      <c r="O1140" s="152" t="s">
        <v>255</v>
      </c>
      <c r="P1140" s="152" t="s">
        <v>256</v>
      </c>
      <c r="Q1140" s="152" t="s">
        <v>257</v>
      </c>
      <c r="R1140" s="152" t="s">
        <v>258</v>
      </c>
      <c r="S1140" s="152" t="s">
        <v>259</v>
      </c>
      <c r="T1140" s="152" t="s">
        <v>260</v>
      </c>
      <c r="U1140" s="152" t="s">
        <v>261</v>
      </c>
      <c r="V1140" s="152" t="s">
        <v>279</v>
      </c>
      <c r="W1140" s="152" t="s">
        <v>308</v>
      </c>
      <c r="X1140" s="152" t="s">
        <v>280</v>
      </c>
      <c r="Y1140" s="152" t="s">
        <v>262</v>
      </c>
      <c r="Z1140" s="152" t="s">
        <v>263</v>
      </c>
      <c r="AA1140" s="152" t="s">
        <v>281</v>
      </c>
      <c r="AB1140" s="152" t="s">
        <v>264</v>
      </c>
      <c r="AC1140" s="152" t="s">
        <v>265</v>
      </c>
      <c r="AD1140" s="15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 t="s">
        <v>3</v>
      </c>
    </row>
    <row r="1141" spans="1:65">
      <c r="A1141" s="29"/>
      <c r="B1141" s="19"/>
      <c r="C1141" s="9"/>
      <c r="D1141" s="10" t="s">
        <v>282</v>
      </c>
      <c r="E1141" s="11" t="s">
        <v>285</v>
      </c>
      <c r="F1141" s="11" t="s">
        <v>285</v>
      </c>
      <c r="G1141" s="11" t="s">
        <v>282</v>
      </c>
      <c r="H1141" s="11" t="s">
        <v>284</v>
      </c>
      <c r="I1141" s="11" t="s">
        <v>282</v>
      </c>
      <c r="J1141" s="11" t="s">
        <v>282</v>
      </c>
      <c r="K1141" s="11" t="s">
        <v>282</v>
      </c>
      <c r="L1141" s="11" t="s">
        <v>282</v>
      </c>
      <c r="M1141" s="11" t="s">
        <v>282</v>
      </c>
      <c r="N1141" s="11" t="s">
        <v>282</v>
      </c>
      <c r="O1141" s="11" t="s">
        <v>284</v>
      </c>
      <c r="P1141" s="11" t="s">
        <v>285</v>
      </c>
      <c r="Q1141" s="11" t="s">
        <v>282</v>
      </c>
      <c r="R1141" s="11" t="s">
        <v>284</v>
      </c>
      <c r="S1141" s="11" t="s">
        <v>285</v>
      </c>
      <c r="T1141" s="11" t="s">
        <v>284</v>
      </c>
      <c r="U1141" s="11" t="s">
        <v>285</v>
      </c>
      <c r="V1141" s="11" t="s">
        <v>285</v>
      </c>
      <c r="W1141" s="11" t="s">
        <v>284</v>
      </c>
      <c r="X1141" s="11" t="s">
        <v>282</v>
      </c>
      <c r="Y1141" s="11" t="s">
        <v>285</v>
      </c>
      <c r="Z1141" s="11" t="s">
        <v>285</v>
      </c>
      <c r="AA1141" s="11" t="s">
        <v>285</v>
      </c>
      <c r="AB1141" s="11" t="s">
        <v>285</v>
      </c>
      <c r="AC1141" s="11" t="s">
        <v>282</v>
      </c>
      <c r="AD1141" s="15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7">
        <v>0</v>
      </c>
    </row>
    <row r="1142" spans="1:65">
      <c r="A1142" s="29"/>
      <c r="B1142" s="19"/>
      <c r="C1142" s="9"/>
      <c r="D1142" s="25" t="s">
        <v>331</v>
      </c>
      <c r="E1142" s="25" t="s">
        <v>331</v>
      </c>
      <c r="F1142" s="25" t="s">
        <v>331</v>
      </c>
      <c r="G1142" s="25" t="s">
        <v>332</v>
      </c>
      <c r="H1142" s="25" t="s">
        <v>333</v>
      </c>
      <c r="I1142" s="25" t="s">
        <v>332</v>
      </c>
      <c r="J1142" s="25" t="s">
        <v>332</v>
      </c>
      <c r="K1142" s="25" t="s">
        <v>332</v>
      </c>
      <c r="L1142" s="25" t="s">
        <v>332</v>
      </c>
      <c r="M1142" s="25" t="s">
        <v>332</v>
      </c>
      <c r="N1142" s="25" t="s">
        <v>333</v>
      </c>
      <c r="O1142" s="25" t="s">
        <v>332</v>
      </c>
      <c r="P1142" s="25" t="s">
        <v>333</v>
      </c>
      <c r="Q1142" s="25" t="s">
        <v>334</v>
      </c>
      <c r="R1142" s="25" t="s">
        <v>333</v>
      </c>
      <c r="S1142" s="25" t="s">
        <v>334</v>
      </c>
      <c r="T1142" s="25" t="s">
        <v>332</v>
      </c>
      <c r="U1142" s="25" t="s">
        <v>334</v>
      </c>
      <c r="V1142" s="25" t="s">
        <v>335</v>
      </c>
      <c r="W1142" s="25" t="s">
        <v>333</v>
      </c>
      <c r="X1142" s="25" t="s">
        <v>332</v>
      </c>
      <c r="Y1142" s="25" t="s">
        <v>333</v>
      </c>
      <c r="Z1142" s="25" t="s">
        <v>333</v>
      </c>
      <c r="AA1142" s="25" t="s">
        <v>332</v>
      </c>
      <c r="AB1142" s="25" t="s">
        <v>332</v>
      </c>
      <c r="AC1142" s="25" t="s">
        <v>119</v>
      </c>
      <c r="AD1142" s="15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7">
        <v>0</v>
      </c>
    </row>
    <row r="1143" spans="1:65">
      <c r="A1143" s="29"/>
      <c r="B1143" s="18">
        <v>1</v>
      </c>
      <c r="C1143" s="14">
        <v>1</v>
      </c>
      <c r="D1143" s="223">
        <v>99</v>
      </c>
      <c r="E1143" s="223">
        <v>110</v>
      </c>
      <c r="F1143" s="223">
        <v>107.83913579013274</v>
      </c>
      <c r="G1143" s="223">
        <v>101</v>
      </c>
      <c r="H1143" s="223">
        <v>96.2</v>
      </c>
      <c r="I1143" s="223">
        <v>104</v>
      </c>
      <c r="J1143" s="223">
        <v>100</v>
      </c>
      <c r="K1143" s="223">
        <v>109</v>
      </c>
      <c r="L1143" s="223">
        <v>111</v>
      </c>
      <c r="M1143" s="223">
        <v>104</v>
      </c>
      <c r="N1143" s="223">
        <v>109</v>
      </c>
      <c r="O1143" s="235">
        <v>140</v>
      </c>
      <c r="P1143" s="223">
        <v>111</v>
      </c>
      <c r="Q1143" s="231">
        <v>105.54119490097244</v>
      </c>
      <c r="R1143" s="223">
        <v>113</v>
      </c>
      <c r="S1143" s="223">
        <v>109.3</v>
      </c>
      <c r="T1143" s="223">
        <v>98.19</v>
      </c>
      <c r="U1143" s="223">
        <v>105</v>
      </c>
      <c r="V1143" s="223">
        <v>111</v>
      </c>
      <c r="W1143" s="235">
        <v>119</v>
      </c>
      <c r="X1143" s="223">
        <v>105</v>
      </c>
      <c r="Y1143" s="235">
        <v>90</v>
      </c>
      <c r="Z1143" s="235">
        <v>93</v>
      </c>
      <c r="AA1143" s="223">
        <v>102</v>
      </c>
      <c r="AB1143" s="223">
        <v>111</v>
      </c>
      <c r="AC1143" s="223">
        <v>106.5</v>
      </c>
      <c r="AD1143" s="224"/>
      <c r="AE1143" s="225"/>
      <c r="AF1143" s="225"/>
      <c r="AG1143" s="225"/>
      <c r="AH1143" s="225"/>
      <c r="AI1143" s="225"/>
      <c r="AJ1143" s="225"/>
      <c r="AK1143" s="225"/>
      <c r="AL1143" s="225"/>
      <c r="AM1143" s="225"/>
      <c r="AN1143" s="225"/>
      <c r="AO1143" s="225"/>
      <c r="AP1143" s="225"/>
      <c r="AQ1143" s="225"/>
      <c r="AR1143" s="225"/>
      <c r="AS1143" s="225"/>
      <c r="AT1143" s="225"/>
      <c r="AU1143" s="225"/>
      <c r="AV1143" s="225"/>
      <c r="AW1143" s="225"/>
      <c r="AX1143" s="225"/>
      <c r="AY1143" s="225"/>
      <c r="AZ1143" s="225"/>
      <c r="BA1143" s="225"/>
      <c r="BB1143" s="225"/>
      <c r="BC1143" s="225"/>
      <c r="BD1143" s="225"/>
      <c r="BE1143" s="225"/>
      <c r="BF1143" s="225"/>
      <c r="BG1143" s="225"/>
      <c r="BH1143" s="225"/>
      <c r="BI1143" s="225"/>
      <c r="BJ1143" s="225"/>
      <c r="BK1143" s="225"/>
      <c r="BL1143" s="225"/>
      <c r="BM1143" s="226">
        <v>1</v>
      </c>
    </row>
    <row r="1144" spans="1:65">
      <c r="A1144" s="29"/>
      <c r="B1144" s="19">
        <v>1</v>
      </c>
      <c r="C1144" s="9">
        <v>2</v>
      </c>
      <c r="D1144" s="227">
        <v>97</v>
      </c>
      <c r="E1144" s="227">
        <v>108</v>
      </c>
      <c r="F1144" s="227">
        <v>101.03259227008574</v>
      </c>
      <c r="G1144" s="227">
        <v>99</v>
      </c>
      <c r="H1144" s="227">
        <v>93.9</v>
      </c>
      <c r="I1144" s="227">
        <v>106</v>
      </c>
      <c r="J1144" s="227">
        <v>103</v>
      </c>
      <c r="K1144" s="227">
        <v>108</v>
      </c>
      <c r="L1144" s="227">
        <v>110</v>
      </c>
      <c r="M1144" s="227">
        <v>104</v>
      </c>
      <c r="N1144" s="227">
        <v>113</v>
      </c>
      <c r="O1144" s="233">
        <v>152</v>
      </c>
      <c r="P1144" s="227">
        <v>108</v>
      </c>
      <c r="Q1144" s="227">
        <v>108.94566239039217</v>
      </c>
      <c r="R1144" s="227">
        <v>111</v>
      </c>
      <c r="S1144" s="227">
        <v>107.6</v>
      </c>
      <c r="T1144" s="227">
        <v>97.04</v>
      </c>
      <c r="U1144" s="227">
        <v>106</v>
      </c>
      <c r="V1144" s="227">
        <v>104</v>
      </c>
      <c r="W1144" s="232">
        <v>122</v>
      </c>
      <c r="X1144" s="227">
        <v>109</v>
      </c>
      <c r="Y1144" s="232">
        <v>87</v>
      </c>
      <c r="Z1144" s="232">
        <v>92</v>
      </c>
      <c r="AA1144" s="227">
        <v>105</v>
      </c>
      <c r="AB1144" s="227">
        <v>112</v>
      </c>
      <c r="AC1144" s="227">
        <v>106.2</v>
      </c>
      <c r="AD1144" s="224"/>
      <c r="AE1144" s="225"/>
      <c r="AF1144" s="225"/>
      <c r="AG1144" s="225"/>
      <c r="AH1144" s="225"/>
      <c r="AI1144" s="225"/>
      <c r="AJ1144" s="225"/>
      <c r="AK1144" s="225"/>
      <c r="AL1144" s="225"/>
      <c r="AM1144" s="225"/>
      <c r="AN1144" s="225"/>
      <c r="AO1144" s="225"/>
      <c r="AP1144" s="225"/>
      <c r="AQ1144" s="225"/>
      <c r="AR1144" s="225"/>
      <c r="AS1144" s="225"/>
      <c r="AT1144" s="225"/>
      <c r="AU1144" s="225"/>
      <c r="AV1144" s="225"/>
      <c r="AW1144" s="225"/>
      <c r="AX1144" s="225"/>
      <c r="AY1144" s="225"/>
      <c r="AZ1144" s="225"/>
      <c r="BA1144" s="225"/>
      <c r="BB1144" s="225"/>
      <c r="BC1144" s="225"/>
      <c r="BD1144" s="225"/>
      <c r="BE1144" s="225"/>
      <c r="BF1144" s="225"/>
      <c r="BG1144" s="225"/>
      <c r="BH1144" s="225"/>
      <c r="BI1144" s="225"/>
      <c r="BJ1144" s="225"/>
      <c r="BK1144" s="225"/>
      <c r="BL1144" s="225"/>
      <c r="BM1144" s="226">
        <v>26</v>
      </c>
    </row>
    <row r="1145" spans="1:65">
      <c r="A1145" s="29"/>
      <c r="B1145" s="19">
        <v>1</v>
      </c>
      <c r="C1145" s="9">
        <v>3</v>
      </c>
      <c r="D1145" s="227">
        <v>99</v>
      </c>
      <c r="E1145" s="227">
        <v>109</v>
      </c>
      <c r="F1145" s="227">
        <v>105.36326757916974</v>
      </c>
      <c r="G1145" s="227">
        <v>101.6</v>
      </c>
      <c r="H1145" s="227">
        <v>99.8</v>
      </c>
      <c r="I1145" s="227">
        <v>106</v>
      </c>
      <c r="J1145" s="227">
        <v>103</v>
      </c>
      <c r="K1145" s="227">
        <v>110</v>
      </c>
      <c r="L1145" s="227">
        <v>108</v>
      </c>
      <c r="M1145" s="227">
        <v>103</v>
      </c>
      <c r="N1145" s="227">
        <v>111</v>
      </c>
      <c r="O1145" s="232">
        <v>141</v>
      </c>
      <c r="P1145" s="227">
        <v>110</v>
      </c>
      <c r="Q1145" s="227">
        <v>108.60449516920512</v>
      </c>
      <c r="R1145" s="227">
        <v>112</v>
      </c>
      <c r="S1145" s="227">
        <v>105.9</v>
      </c>
      <c r="T1145" s="227">
        <v>98.83</v>
      </c>
      <c r="U1145" s="227">
        <v>105</v>
      </c>
      <c r="V1145" s="227">
        <v>107</v>
      </c>
      <c r="W1145" s="232">
        <v>122</v>
      </c>
      <c r="X1145" s="227">
        <v>103</v>
      </c>
      <c r="Y1145" s="232">
        <v>89</v>
      </c>
      <c r="Z1145" s="232">
        <v>95</v>
      </c>
      <c r="AA1145" s="227">
        <v>110</v>
      </c>
      <c r="AB1145" s="227">
        <v>112</v>
      </c>
      <c r="AC1145" s="227">
        <v>108.7</v>
      </c>
      <c r="AD1145" s="224"/>
      <c r="AE1145" s="225"/>
      <c r="AF1145" s="225"/>
      <c r="AG1145" s="225"/>
      <c r="AH1145" s="225"/>
      <c r="AI1145" s="225"/>
      <c r="AJ1145" s="225"/>
      <c r="AK1145" s="225"/>
      <c r="AL1145" s="225"/>
      <c r="AM1145" s="225"/>
      <c r="AN1145" s="225"/>
      <c r="AO1145" s="225"/>
      <c r="AP1145" s="225"/>
      <c r="AQ1145" s="225"/>
      <c r="AR1145" s="225"/>
      <c r="AS1145" s="225"/>
      <c r="AT1145" s="225"/>
      <c r="AU1145" s="225"/>
      <c r="AV1145" s="225"/>
      <c r="AW1145" s="225"/>
      <c r="AX1145" s="225"/>
      <c r="AY1145" s="225"/>
      <c r="AZ1145" s="225"/>
      <c r="BA1145" s="225"/>
      <c r="BB1145" s="225"/>
      <c r="BC1145" s="225"/>
      <c r="BD1145" s="225"/>
      <c r="BE1145" s="225"/>
      <c r="BF1145" s="225"/>
      <c r="BG1145" s="225"/>
      <c r="BH1145" s="225"/>
      <c r="BI1145" s="225"/>
      <c r="BJ1145" s="225"/>
      <c r="BK1145" s="225"/>
      <c r="BL1145" s="225"/>
      <c r="BM1145" s="226">
        <v>16</v>
      </c>
    </row>
    <row r="1146" spans="1:65">
      <c r="A1146" s="29"/>
      <c r="B1146" s="19">
        <v>1</v>
      </c>
      <c r="C1146" s="9">
        <v>4</v>
      </c>
      <c r="D1146" s="227">
        <v>99</v>
      </c>
      <c r="E1146" s="227">
        <v>110</v>
      </c>
      <c r="F1146" s="227">
        <v>101.78162415066774</v>
      </c>
      <c r="G1146" s="227">
        <v>100</v>
      </c>
      <c r="H1146" s="227">
        <v>97.2</v>
      </c>
      <c r="I1146" s="227">
        <v>107</v>
      </c>
      <c r="J1146" s="227">
        <v>102</v>
      </c>
      <c r="K1146" s="227">
        <v>109</v>
      </c>
      <c r="L1146" s="227">
        <v>109</v>
      </c>
      <c r="M1146" s="227">
        <v>101</v>
      </c>
      <c r="N1146" s="227">
        <v>109</v>
      </c>
      <c r="O1146" s="232">
        <v>141</v>
      </c>
      <c r="P1146" s="227">
        <v>106</v>
      </c>
      <c r="Q1146" s="227">
        <v>109.62502285825357</v>
      </c>
      <c r="R1146" s="227">
        <v>114</v>
      </c>
      <c r="S1146" s="227">
        <v>109.2</v>
      </c>
      <c r="T1146" s="227">
        <v>96.99</v>
      </c>
      <c r="U1146" s="227">
        <v>105</v>
      </c>
      <c r="V1146" s="227">
        <v>107</v>
      </c>
      <c r="W1146" s="232">
        <v>115</v>
      </c>
      <c r="X1146" s="227">
        <v>108</v>
      </c>
      <c r="Y1146" s="232">
        <v>91</v>
      </c>
      <c r="Z1146" s="232">
        <v>93</v>
      </c>
      <c r="AA1146" s="227">
        <v>107</v>
      </c>
      <c r="AB1146" s="227">
        <v>112</v>
      </c>
      <c r="AC1146" s="227">
        <v>108.8</v>
      </c>
      <c r="AD1146" s="224"/>
      <c r="AE1146" s="225"/>
      <c r="AF1146" s="225"/>
      <c r="AG1146" s="225"/>
      <c r="AH1146" s="225"/>
      <c r="AI1146" s="225"/>
      <c r="AJ1146" s="225"/>
      <c r="AK1146" s="225"/>
      <c r="AL1146" s="225"/>
      <c r="AM1146" s="225"/>
      <c r="AN1146" s="225"/>
      <c r="AO1146" s="225"/>
      <c r="AP1146" s="225"/>
      <c r="AQ1146" s="225"/>
      <c r="AR1146" s="225"/>
      <c r="AS1146" s="225"/>
      <c r="AT1146" s="225"/>
      <c r="AU1146" s="225"/>
      <c r="AV1146" s="225"/>
      <c r="AW1146" s="225"/>
      <c r="AX1146" s="225"/>
      <c r="AY1146" s="225"/>
      <c r="AZ1146" s="225"/>
      <c r="BA1146" s="225"/>
      <c r="BB1146" s="225"/>
      <c r="BC1146" s="225"/>
      <c r="BD1146" s="225"/>
      <c r="BE1146" s="225"/>
      <c r="BF1146" s="225"/>
      <c r="BG1146" s="225"/>
      <c r="BH1146" s="225"/>
      <c r="BI1146" s="225"/>
      <c r="BJ1146" s="225"/>
      <c r="BK1146" s="225"/>
      <c r="BL1146" s="225"/>
      <c r="BM1146" s="226">
        <v>105.76837472895944</v>
      </c>
    </row>
    <row r="1147" spans="1:65">
      <c r="A1147" s="29"/>
      <c r="B1147" s="19">
        <v>1</v>
      </c>
      <c r="C1147" s="9">
        <v>5</v>
      </c>
      <c r="D1147" s="227">
        <v>98</v>
      </c>
      <c r="E1147" s="227">
        <v>108</v>
      </c>
      <c r="F1147" s="227">
        <v>102.82273855311475</v>
      </c>
      <c r="G1147" s="227">
        <v>102.1</v>
      </c>
      <c r="H1147" s="227">
        <v>94.1</v>
      </c>
      <c r="I1147" s="227">
        <v>106</v>
      </c>
      <c r="J1147" s="227">
        <v>103</v>
      </c>
      <c r="K1147" s="227">
        <v>107</v>
      </c>
      <c r="L1147" s="227">
        <v>108</v>
      </c>
      <c r="M1147" s="227">
        <v>103</v>
      </c>
      <c r="N1147" s="227">
        <v>110</v>
      </c>
      <c r="O1147" s="232">
        <v>142</v>
      </c>
      <c r="P1147" s="227">
        <v>111</v>
      </c>
      <c r="Q1147" s="227">
        <v>108.8794890902233</v>
      </c>
      <c r="R1147" s="227">
        <v>117</v>
      </c>
      <c r="S1147" s="227">
        <v>107.3</v>
      </c>
      <c r="T1147" s="227">
        <v>97.86</v>
      </c>
      <c r="U1147" s="227">
        <v>105</v>
      </c>
      <c r="V1147" s="227">
        <v>107</v>
      </c>
      <c r="W1147" s="232">
        <v>116</v>
      </c>
      <c r="X1147" s="227">
        <v>105</v>
      </c>
      <c r="Y1147" s="232">
        <v>92</v>
      </c>
      <c r="Z1147" s="232">
        <v>95</v>
      </c>
      <c r="AA1147" s="227">
        <v>103</v>
      </c>
      <c r="AB1147" s="227">
        <v>111</v>
      </c>
      <c r="AC1147" s="227">
        <v>107.7</v>
      </c>
      <c r="AD1147" s="224"/>
      <c r="AE1147" s="225"/>
      <c r="AF1147" s="225"/>
      <c r="AG1147" s="225"/>
      <c r="AH1147" s="225"/>
      <c r="AI1147" s="225"/>
      <c r="AJ1147" s="225"/>
      <c r="AK1147" s="225"/>
      <c r="AL1147" s="225"/>
      <c r="AM1147" s="225"/>
      <c r="AN1147" s="225"/>
      <c r="AO1147" s="225"/>
      <c r="AP1147" s="225"/>
      <c r="AQ1147" s="225"/>
      <c r="AR1147" s="225"/>
      <c r="AS1147" s="225"/>
      <c r="AT1147" s="225"/>
      <c r="AU1147" s="225"/>
      <c r="AV1147" s="225"/>
      <c r="AW1147" s="225"/>
      <c r="AX1147" s="225"/>
      <c r="AY1147" s="225"/>
      <c r="AZ1147" s="225"/>
      <c r="BA1147" s="225"/>
      <c r="BB1147" s="225"/>
      <c r="BC1147" s="225"/>
      <c r="BD1147" s="225"/>
      <c r="BE1147" s="225"/>
      <c r="BF1147" s="225"/>
      <c r="BG1147" s="225"/>
      <c r="BH1147" s="225"/>
      <c r="BI1147" s="225"/>
      <c r="BJ1147" s="225"/>
      <c r="BK1147" s="225"/>
      <c r="BL1147" s="225"/>
      <c r="BM1147" s="226">
        <v>121</v>
      </c>
    </row>
    <row r="1148" spans="1:65">
      <c r="A1148" s="29"/>
      <c r="B1148" s="19">
        <v>1</v>
      </c>
      <c r="C1148" s="9">
        <v>6</v>
      </c>
      <c r="D1148" s="227">
        <v>99</v>
      </c>
      <c r="E1148" s="227">
        <v>107</v>
      </c>
      <c r="F1148" s="227">
        <v>108.23124292461674</v>
      </c>
      <c r="G1148" s="227">
        <v>99.3</v>
      </c>
      <c r="H1148" s="227">
        <v>94.4</v>
      </c>
      <c r="I1148" s="227">
        <v>106</v>
      </c>
      <c r="J1148" s="227">
        <v>104</v>
      </c>
      <c r="K1148" s="227">
        <v>107</v>
      </c>
      <c r="L1148" s="227">
        <v>109</v>
      </c>
      <c r="M1148" s="227">
        <v>101</v>
      </c>
      <c r="N1148" s="227">
        <v>111</v>
      </c>
      <c r="O1148" s="232">
        <v>139</v>
      </c>
      <c r="P1148" s="227">
        <v>108</v>
      </c>
      <c r="Q1148" s="227">
        <v>110.25771628764156</v>
      </c>
      <c r="R1148" s="227">
        <v>114</v>
      </c>
      <c r="S1148" s="227">
        <v>108.5</v>
      </c>
      <c r="T1148" s="227">
        <v>97.57</v>
      </c>
      <c r="U1148" s="227">
        <v>107</v>
      </c>
      <c r="V1148" s="227">
        <v>106</v>
      </c>
      <c r="W1148" s="232">
        <v>118</v>
      </c>
      <c r="X1148" s="227">
        <v>105</v>
      </c>
      <c r="Y1148" s="232">
        <v>91</v>
      </c>
      <c r="Z1148" s="232">
        <v>92</v>
      </c>
      <c r="AA1148" s="227">
        <v>104</v>
      </c>
      <c r="AB1148" s="227">
        <v>111</v>
      </c>
      <c r="AC1148" s="227">
        <v>106</v>
      </c>
      <c r="AD1148" s="224"/>
      <c r="AE1148" s="225"/>
      <c r="AF1148" s="225"/>
      <c r="AG1148" s="225"/>
      <c r="AH1148" s="225"/>
      <c r="AI1148" s="225"/>
      <c r="AJ1148" s="225"/>
      <c r="AK1148" s="225"/>
      <c r="AL1148" s="225"/>
      <c r="AM1148" s="225"/>
      <c r="AN1148" s="225"/>
      <c r="AO1148" s="225"/>
      <c r="AP1148" s="225"/>
      <c r="AQ1148" s="225"/>
      <c r="AR1148" s="225"/>
      <c r="AS1148" s="225"/>
      <c r="AT1148" s="225"/>
      <c r="AU1148" s="225"/>
      <c r="AV1148" s="225"/>
      <c r="AW1148" s="225"/>
      <c r="AX1148" s="225"/>
      <c r="AY1148" s="225"/>
      <c r="AZ1148" s="225"/>
      <c r="BA1148" s="225"/>
      <c r="BB1148" s="225"/>
      <c r="BC1148" s="225"/>
      <c r="BD1148" s="225"/>
      <c r="BE1148" s="225"/>
      <c r="BF1148" s="225"/>
      <c r="BG1148" s="225"/>
      <c r="BH1148" s="225"/>
      <c r="BI1148" s="225"/>
      <c r="BJ1148" s="225"/>
      <c r="BK1148" s="225"/>
      <c r="BL1148" s="225"/>
      <c r="BM1148" s="228"/>
    </row>
    <row r="1149" spans="1:65">
      <c r="A1149" s="29"/>
      <c r="B1149" s="20" t="s">
        <v>271</v>
      </c>
      <c r="C1149" s="12"/>
      <c r="D1149" s="229">
        <v>98.5</v>
      </c>
      <c r="E1149" s="229">
        <v>108.66666666666667</v>
      </c>
      <c r="F1149" s="229">
        <v>104.51176687796458</v>
      </c>
      <c r="G1149" s="229">
        <v>100.5</v>
      </c>
      <c r="H1149" s="229">
        <v>95.933333333333337</v>
      </c>
      <c r="I1149" s="229">
        <v>105.83333333333333</v>
      </c>
      <c r="J1149" s="229">
        <v>102.5</v>
      </c>
      <c r="K1149" s="229">
        <v>108.33333333333333</v>
      </c>
      <c r="L1149" s="229">
        <v>109.16666666666667</v>
      </c>
      <c r="M1149" s="229">
        <v>102.66666666666667</v>
      </c>
      <c r="N1149" s="229">
        <v>110.5</v>
      </c>
      <c r="O1149" s="229">
        <v>142.5</v>
      </c>
      <c r="P1149" s="229">
        <v>109</v>
      </c>
      <c r="Q1149" s="229">
        <v>108.64226344944802</v>
      </c>
      <c r="R1149" s="229">
        <v>113.5</v>
      </c>
      <c r="S1149" s="229">
        <v>107.96666666666665</v>
      </c>
      <c r="T1149" s="229">
        <v>97.74666666666667</v>
      </c>
      <c r="U1149" s="229">
        <v>105.5</v>
      </c>
      <c r="V1149" s="229">
        <v>107</v>
      </c>
      <c r="W1149" s="229">
        <v>118.66666666666667</v>
      </c>
      <c r="X1149" s="229">
        <v>105.83333333333333</v>
      </c>
      <c r="Y1149" s="229">
        <v>90</v>
      </c>
      <c r="Z1149" s="229">
        <v>93.333333333333329</v>
      </c>
      <c r="AA1149" s="229">
        <v>105.16666666666667</v>
      </c>
      <c r="AB1149" s="229">
        <v>111.5</v>
      </c>
      <c r="AC1149" s="229">
        <v>107.31666666666666</v>
      </c>
      <c r="AD1149" s="224"/>
      <c r="AE1149" s="225"/>
      <c r="AF1149" s="225"/>
      <c r="AG1149" s="225"/>
      <c r="AH1149" s="225"/>
      <c r="AI1149" s="225"/>
      <c r="AJ1149" s="225"/>
      <c r="AK1149" s="225"/>
      <c r="AL1149" s="225"/>
      <c r="AM1149" s="225"/>
      <c r="AN1149" s="225"/>
      <c r="AO1149" s="225"/>
      <c r="AP1149" s="225"/>
      <c r="AQ1149" s="225"/>
      <c r="AR1149" s="225"/>
      <c r="AS1149" s="225"/>
      <c r="AT1149" s="225"/>
      <c r="AU1149" s="225"/>
      <c r="AV1149" s="225"/>
      <c r="AW1149" s="225"/>
      <c r="AX1149" s="225"/>
      <c r="AY1149" s="225"/>
      <c r="AZ1149" s="225"/>
      <c r="BA1149" s="225"/>
      <c r="BB1149" s="225"/>
      <c r="BC1149" s="225"/>
      <c r="BD1149" s="225"/>
      <c r="BE1149" s="225"/>
      <c r="BF1149" s="225"/>
      <c r="BG1149" s="225"/>
      <c r="BH1149" s="225"/>
      <c r="BI1149" s="225"/>
      <c r="BJ1149" s="225"/>
      <c r="BK1149" s="225"/>
      <c r="BL1149" s="225"/>
      <c r="BM1149" s="228"/>
    </row>
    <row r="1150" spans="1:65">
      <c r="A1150" s="29"/>
      <c r="B1150" s="3" t="s">
        <v>272</v>
      </c>
      <c r="C1150" s="28"/>
      <c r="D1150" s="227">
        <v>99</v>
      </c>
      <c r="E1150" s="227">
        <v>108.5</v>
      </c>
      <c r="F1150" s="227">
        <v>104.09300306614224</v>
      </c>
      <c r="G1150" s="227">
        <v>100.5</v>
      </c>
      <c r="H1150" s="227">
        <v>95.300000000000011</v>
      </c>
      <c r="I1150" s="227">
        <v>106</v>
      </c>
      <c r="J1150" s="227">
        <v>103</v>
      </c>
      <c r="K1150" s="227">
        <v>108.5</v>
      </c>
      <c r="L1150" s="227">
        <v>109</v>
      </c>
      <c r="M1150" s="227">
        <v>103</v>
      </c>
      <c r="N1150" s="227">
        <v>110.5</v>
      </c>
      <c r="O1150" s="227">
        <v>141</v>
      </c>
      <c r="P1150" s="227">
        <v>109</v>
      </c>
      <c r="Q1150" s="227">
        <v>108.91257574030774</v>
      </c>
      <c r="R1150" s="227">
        <v>113.5</v>
      </c>
      <c r="S1150" s="227">
        <v>108.05</v>
      </c>
      <c r="T1150" s="227">
        <v>97.715000000000003</v>
      </c>
      <c r="U1150" s="227">
        <v>105</v>
      </c>
      <c r="V1150" s="227">
        <v>107</v>
      </c>
      <c r="W1150" s="227">
        <v>118.5</v>
      </c>
      <c r="X1150" s="227">
        <v>105</v>
      </c>
      <c r="Y1150" s="227">
        <v>90.5</v>
      </c>
      <c r="Z1150" s="227">
        <v>93</v>
      </c>
      <c r="AA1150" s="227">
        <v>104.5</v>
      </c>
      <c r="AB1150" s="227">
        <v>111.5</v>
      </c>
      <c r="AC1150" s="227">
        <v>107.1</v>
      </c>
      <c r="AD1150" s="224"/>
      <c r="AE1150" s="225"/>
      <c r="AF1150" s="225"/>
      <c r="AG1150" s="225"/>
      <c r="AH1150" s="225"/>
      <c r="AI1150" s="225"/>
      <c r="AJ1150" s="225"/>
      <c r="AK1150" s="225"/>
      <c r="AL1150" s="225"/>
      <c r="AM1150" s="225"/>
      <c r="AN1150" s="225"/>
      <c r="AO1150" s="225"/>
      <c r="AP1150" s="225"/>
      <c r="AQ1150" s="225"/>
      <c r="AR1150" s="225"/>
      <c r="AS1150" s="225"/>
      <c r="AT1150" s="225"/>
      <c r="AU1150" s="225"/>
      <c r="AV1150" s="225"/>
      <c r="AW1150" s="225"/>
      <c r="AX1150" s="225"/>
      <c r="AY1150" s="225"/>
      <c r="AZ1150" s="225"/>
      <c r="BA1150" s="225"/>
      <c r="BB1150" s="225"/>
      <c r="BC1150" s="225"/>
      <c r="BD1150" s="225"/>
      <c r="BE1150" s="225"/>
      <c r="BF1150" s="225"/>
      <c r="BG1150" s="225"/>
      <c r="BH1150" s="225"/>
      <c r="BI1150" s="225"/>
      <c r="BJ1150" s="225"/>
      <c r="BK1150" s="225"/>
      <c r="BL1150" s="225"/>
      <c r="BM1150" s="228"/>
    </row>
    <row r="1151" spans="1:65">
      <c r="A1151" s="29"/>
      <c r="B1151" s="3" t="s">
        <v>273</v>
      </c>
      <c r="C1151" s="28"/>
      <c r="D1151" s="227">
        <v>0.83666002653407556</v>
      </c>
      <c r="E1151" s="227">
        <v>1.2110601416389968</v>
      </c>
      <c r="F1151" s="227">
        <v>3.0997448710853903</v>
      </c>
      <c r="G1151" s="227">
        <v>1.2617448236469984</v>
      </c>
      <c r="H1151" s="227">
        <v>2.3010142691140922</v>
      </c>
      <c r="I1151" s="227">
        <v>0.98319208025017513</v>
      </c>
      <c r="J1151" s="227">
        <v>1.3784048752090221</v>
      </c>
      <c r="K1151" s="227">
        <v>1.2110601416389968</v>
      </c>
      <c r="L1151" s="227">
        <v>1.1690451944500122</v>
      </c>
      <c r="M1151" s="227">
        <v>1.3662601021279464</v>
      </c>
      <c r="N1151" s="227">
        <v>1.51657508881031</v>
      </c>
      <c r="O1151" s="227">
        <v>4.7644516998286379</v>
      </c>
      <c r="P1151" s="227">
        <v>2</v>
      </c>
      <c r="Q1151" s="227">
        <v>1.6335166626250006</v>
      </c>
      <c r="R1151" s="227">
        <v>2.0736441353327719</v>
      </c>
      <c r="S1151" s="227">
        <v>1.2987173159185426</v>
      </c>
      <c r="T1151" s="227">
        <v>0.70514301149955794</v>
      </c>
      <c r="U1151" s="227">
        <v>0.83666002653407556</v>
      </c>
      <c r="V1151" s="227">
        <v>2.2803508501982761</v>
      </c>
      <c r="W1151" s="227">
        <v>2.9439202887759488</v>
      </c>
      <c r="X1151" s="227">
        <v>2.2286019533929036</v>
      </c>
      <c r="Y1151" s="227">
        <v>1.7888543819998317</v>
      </c>
      <c r="Z1151" s="227">
        <v>1.3662601021279464</v>
      </c>
      <c r="AA1151" s="227">
        <v>2.9268868558020253</v>
      </c>
      <c r="AB1151" s="227">
        <v>0.54772255750516607</v>
      </c>
      <c r="AC1151" s="227">
        <v>1.2576432986608983</v>
      </c>
      <c r="AD1151" s="224"/>
      <c r="AE1151" s="225"/>
      <c r="AF1151" s="225"/>
      <c r="AG1151" s="225"/>
      <c r="AH1151" s="225"/>
      <c r="AI1151" s="225"/>
      <c r="AJ1151" s="225"/>
      <c r="AK1151" s="225"/>
      <c r="AL1151" s="225"/>
      <c r="AM1151" s="225"/>
      <c r="AN1151" s="225"/>
      <c r="AO1151" s="225"/>
      <c r="AP1151" s="225"/>
      <c r="AQ1151" s="225"/>
      <c r="AR1151" s="225"/>
      <c r="AS1151" s="225"/>
      <c r="AT1151" s="225"/>
      <c r="AU1151" s="225"/>
      <c r="AV1151" s="225"/>
      <c r="AW1151" s="225"/>
      <c r="AX1151" s="225"/>
      <c r="AY1151" s="225"/>
      <c r="AZ1151" s="225"/>
      <c r="BA1151" s="225"/>
      <c r="BB1151" s="225"/>
      <c r="BC1151" s="225"/>
      <c r="BD1151" s="225"/>
      <c r="BE1151" s="225"/>
      <c r="BF1151" s="225"/>
      <c r="BG1151" s="225"/>
      <c r="BH1151" s="225"/>
      <c r="BI1151" s="225"/>
      <c r="BJ1151" s="225"/>
      <c r="BK1151" s="225"/>
      <c r="BL1151" s="225"/>
      <c r="BM1151" s="228"/>
    </row>
    <row r="1152" spans="1:65">
      <c r="A1152" s="29"/>
      <c r="B1152" s="3" t="s">
        <v>87</v>
      </c>
      <c r="C1152" s="28"/>
      <c r="D1152" s="13">
        <v>8.494010421665742E-3</v>
      </c>
      <c r="E1152" s="13">
        <v>1.1144725229806718E-2</v>
      </c>
      <c r="F1152" s="13">
        <v>2.9659290658676497E-2</v>
      </c>
      <c r="G1152" s="13">
        <v>1.2554674862159188E-2</v>
      </c>
      <c r="H1152" s="13">
        <v>2.3985555272210829E-2</v>
      </c>
      <c r="I1152" s="13">
        <v>9.2900039078756703E-3</v>
      </c>
      <c r="J1152" s="13">
        <v>1.344785244106363E-2</v>
      </c>
      <c r="K1152" s="13">
        <v>1.1179016692052278E-2</v>
      </c>
      <c r="L1152" s="13">
        <v>1.070881094152683E-2</v>
      </c>
      <c r="M1152" s="13">
        <v>1.3307728267479996E-2</v>
      </c>
      <c r="N1152" s="13">
        <v>1.3724661437197376E-2</v>
      </c>
      <c r="O1152" s="13">
        <v>3.3434748770727281E-2</v>
      </c>
      <c r="P1152" s="13">
        <v>1.834862385321101E-2</v>
      </c>
      <c r="Q1152" s="13">
        <v>1.5035738494026193E-2</v>
      </c>
      <c r="R1152" s="13">
        <v>1.8269992381786535E-2</v>
      </c>
      <c r="S1152" s="13">
        <v>1.202887294768641E-2</v>
      </c>
      <c r="T1152" s="13">
        <v>7.2139852492793402E-3</v>
      </c>
      <c r="U1152" s="13">
        <v>7.9304267917921847E-3</v>
      </c>
      <c r="V1152" s="13">
        <v>2.1311690188768936E-2</v>
      </c>
      <c r="W1152" s="13">
        <v>2.4808317040246757E-2</v>
      </c>
      <c r="X1152" s="13">
        <v>2.1057656252531372E-2</v>
      </c>
      <c r="Y1152" s="13">
        <v>1.9876159799998131E-2</v>
      </c>
      <c r="Z1152" s="13">
        <v>1.4638501094227997E-2</v>
      </c>
      <c r="AA1152" s="13">
        <v>2.7830936822206262E-2</v>
      </c>
      <c r="AB1152" s="13">
        <v>4.9123099327817582E-3</v>
      </c>
      <c r="AC1152" s="13">
        <v>1.1718993309466361E-2</v>
      </c>
      <c r="AD1152" s="15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A1153" s="29"/>
      <c r="B1153" s="3" t="s">
        <v>274</v>
      </c>
      <c r="C1153" s="28"/>
      <c r="D1153" s="13">
        <v>-6.8719735436847507E-2</v>
      </c>
      <c r="E1153" s="13">
        <v>2.7402254644966817E-2</v>
      </c>
      <c r="F1153" s="13">
        <v>-1.1880752202300893E-2</v>
      </c>
      <c r="G1153" s="13">
        <v>-4.9810491486326658E-2</v>
      </c>
      <c r="H1153" s="13">
        <v>-9.2986598506682561E-2</v>
      </c>
      <c r="I1153" s="13">
        <v>6.1415904839567936E-4</v>
      </c>
      <c r="J1153" s="13">
        <v>-3.0901247535805809E-2</v>
      </c>
      <c r="K1153" s="13">
        <v>2.4250713986546657E-2</v>
      </c>
      <c r="L1153" s="13">
        <v>3.2129565632597057E-2</v>
      </c>
      <c r="M1153" s="13">
        <v>-2.9325477206595729E-2</v>
      </c>
      <c r="N1153" s="13">
        <v>4.4735728266277697E-2</v>
      </c>
      <c r="O1153" s="13">
        <v>0.3472836314746115</v>
      </c>
      <c r="P1153" s="13">
        <v>3.0553795303386977E-2</v>
      </c>
      <c r="Q1153" s="13">
        <v>2.717153145118445E-2</v>
      </c>
      <c r="R1153" s="13">
        <v>7.3099594192058914E-2</v>
      </c>
      <c r="S1153" s="13">
        <v>2.0784019262284348E-2</v>
      </c>
      <c r="T1153" s="13">
        <v>-7.5842217324877059E-2</v>
      </c>
      <c r="U1153" s="13">
        <v>-2.5373816100244806E-3</v>
      </c>
      <c r="V1153" s="13">
        <v>1.1644551352866239E-2</v>
      </c>
      <c r="W1153" s="13">
        <v>0.12194847439757117</v>
      </c>
      <c r="X1153" s="13">
        <v>6.1415904839567936E-4</v>
      </c>
      <c r="Y1153" s="13">
        <v>-0.14908402222656125</v>
      </c>
      <c r="Z1153" s="13">
        <v>-0.11756861564235976</v>
      </c>
      <c r="AA1153" s="13">
        <v>-5.6889222684446406E-3</v>
      </c>
      <c r="AB1153" s="13">
        <v>5.4190350241538177E-2</v>
      </c>
      <c r="AC1153" s="13">
        <v>1.4638514978365214E-2</v>
      </c>
      <c r="AD1153" s="15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5"/>
    </row>
    <row r="1154" spans="1:65">
      <c r="A1154" s="29"/>
      <c r="B1154" s="45" t="s">
        <v>275</v>
      </c>
      <c r="C1154" s="46"/>
      <c r="D1154" s="44">
        <v>1.64</v>
      </c>
      <c r="E1154" s="44">
        <v>0.47</v>
      </c>
      <c r="F1154" s="44">
        <v>0.4</v>
      </c>
      <c r="G1154" s="44">
        <v>1.23</v>
      </c>
      <c r="H1154" s="44">
        <v>2.1800000000000002</v>
      </c>
      <c r="I1154" s="44">
        <v>0.12</v>
      </c>
      <c r="J1154" s="44">
        <v>0.81</v>
      </c>
      <c r="K1154" s="44">
        <v>0.4</v>
      </c>
      <c r="L1154" s="44">
        <v>0.56999999999999995</v>
      </c>
      <c r="M1154" s="44">
        <v>0.78</v>
      </c>
      <c r="N1154" s="44">
        <v>0.85</v>
      </c>
      <c r="O1154" s="44">
        <v>7.49</v>
      </c>
      <c r="P1154" s="44">
        <v>0.54</v>
      </c>
      <c r="Q1154" s="44">
        <v>0.46</v>
      </c>
      <c r="R1154" s="44">
        <v>1.47</v>
      </c>
      <c r="S1154" s="44">
        <v>0.32</v>
      </c>
      <c r="T1154" s="44">
        <v>1.8</v>
      </c>
      <c r="U1154" s="44">
        <v>0.19</v>
      </c>
      <c r="V1154" s="44">
        <v>0.12</v>
      </c>
      <c r="W1154" s="44">
        <v>2.54</v>
      </c>
      <c r="X1154" s="44">
        <v>0.12</v>
      </c>
      <c r="Y1154" s="44">
        <v>3.41</v>
      </c>
      <c r="Z1154" s="44">
        <v>2.71</v>
      </c>
      <c r="AA1154" s="44">
        <v>0.26</v>
      </c>
      <c r="AB1154" s="44">
        <v>1.05</v>
      </c>
      <c r="AC1154" s="44">
        <v>0.19</v>
      </c>
      <c r="AD1154" s="15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5"/>
    </row>
    <row r="1155" spans="1:65">
      <c r="B1155" s="30"/>
      <c r="C1155" s="20"/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  <c r="T1155" s="20"/>
      <c r="U1155" s="20"/>
      <c r="V1155" s="20"/>
      <c r="W1155" s="20"/>
      <c r="X1155" s="20"/>
      <c r="Y1155" s="20"/>
      <c r="Z1155" s="20"/>
      <c r="AA1155" s="20"/>
      <c r="AB1155" s="20"/>
      <c r="AC1155" s="20"/>
      <c r="BM1155" s="55"/>
    </row>
    <row r="1156" spans="1:65" ht="15">
      <c r="B1156" s="8" t="s">
        <v>694</v>
      </c>
      <c r="BM1156" s="27" t="s">
        <v>67</v>
      </c>
    </row>
    <row r="1157" spans="1:65" ht="15">
      <c r="A1157" s="24" t="s">
        <v>45</v>
      </c>
      <c r="B1157" s="18" t="s">
        <v>114</v>
      </c>
      <c r="C1157" s="15" t="s">
        <v>115</v>
      </c>
      <c r="D1157" s="16" t="s">
        <v>240</v>
      </c>
      <c r="E1157" s="17" t="s">
        <v>240</v>
      </c>
      <c r="F1157" s="17" t="s">
        <v>240</v>
      </c>
      <c r="G1157" s="17" t="s">
        <v>240</v>
      </c>
      <c r="H1157" s="17" t="s">
        <v>240</v>
      </c>
      <c r="I1157" s="17" t="s">
        <v>240</v>
      </c>
      <c r="J1157" s="17" t="s">
        <v>240</v>
      </c>
      <c r="K1157" s="17" t="s">
        <v>240</v>
      </c>
      <c r="L1157" s="17" t="s">
        <v>240</v>
      </c>
      <c r="M1157" s="17" t="s">
        <v>240</v>
      </c>
      <c r="N1157" s="17" t="s">
        <v>240</v>
      </c>
      <c r="O1157" s="17" t="s">
        <v>240</v>
      </c>
      <c r="P1157" s="17" t="s">
        <v>240</v>
      </c>
      <c r="Q1157" s="17" t="s">
        <v>240</v>
      </c>
      <c r="R1157" s="17" t="s">
        <v>240</v>
      </c>
      <c r="S1157" s="17" t="s">
        <v>240</v>
      </c>
      <c r="T1157" s="17" t="s">
        <v>240</v>
      </c>
      <c r="U1157" s="17" t="s">
        <v>240</v>
      </c>
      <c r="V1157" s="17" t="s">
        <v>240</v>
      </c>
      <c r="W1157" s="15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7">
        <v>1</v>
      </c>
    </row>
    <row r="1158" spans="1:65">
      <c r="A1158" s="29"/>
      <c r="B1158" s="19" t="s">
        <v>241</v>
      </c>
      <c r="C1158" s="9" t="s">
        <v>241</v>
      </c>
      <c r="D1158" s="151" t="s">
        <v>243</v>
      </c>
      <c r="E1158" s="152" t="s">
        <v>244</v>
      </c>
      <c r="F1158" s="152" t="s">
        <v>245</v>
      </c>
      <c r="G1158" s="152" t="s">
        <v>248</v>
      </c>
      <c r="H1158" s="152" t="s">
        <v>249</v>
      </c>
      <c r="I1158" s="152" t="s">
        <v>250</v>
      </c>
      <c r="J1158" s="152" t="s">
        <v>251</v>
      </c>
      <c r="K1158" s="152" t="s">
        <v>252</v>
      </c>
      <c r="L1158" s="152" t="s">
        <v>253</v>
      </c>
      <c r="M1158" s="152" t="s">
        <v>254</v>
      </c>
      <c r="N1158" s="152" t="s">
        <v>256</v>
      </c>
      <c r="O1158" s="152" t="s">
        <v>257</v>
      </c>
      <c r="P1158" s="152" t="s">
        <v>258</v>
      </c>
      <c r="Q1158" s="152" t="s">
        <v>261</v>
      </c>
      <c r="R1158" s="152" t="s">
        <v>279</v>
      </c>
      <c r="S1158" s="152" t="s">
        <v>308</v>
      </c>
      <c r="T1158" s="152" t="s">
        <v>280</v>
      </c>
      <c r="U1158" s="152" t="s">
        <v>263</v>
      </c>
      <c r="V1158" s="152" t="s">
        <v>281</v>
      </c>
      <c r="W1158" s="15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7" t="s">
        <v>3</v>
      </c>
    </row>
    <row r="1159" spans="1:65">
      <c r="A1159" s="29"/>
      <c r="B1159" s="19"/>
      <c r="C1159" s="9"/>
      <c r="D1159" s="10" t="s">
        <v>282</v>
      </c>
      <c r="E1159" s="11" t="s">
        <v>285</v>
      </c>
      <c r="F1159" s="11" t="s">
        <v>285</v>
      </c>
      <c r="G1159" s="11" t="s">
        <v>284</v>
      </c>
      <c r="H1159" s="11" t="s">
        <v>282</v>
      </c>
      <c r="I1159" s="11" t="s">
        <v>282</v>
      </c>
      <c r="J1159" s="11" t="s">
        <v>282</v>
      </c>
      <c r="K1159" s="11" t="s">
        <v>282</v>
      </c>
      <c r="L1159" s="11" t="s">
        <v>282</v>
      </c>
      <c r="M1159" s="11" t="s">
        <v>284</v>
      </c>
      <c r="N1159" s="11" t="s">
        <v>285</v>
      </c>
      <c r="O1159" s="11" t="s">
        <v>282</v>
      </c>
      <c r="P1159" s="11" t="s">
        <v>284</v>
      </c>
      <c r="Q1159" s="11" t="s">
        <v>285</v>
      </c>
      <c r="R1159" s="11" t="s">
        <v>285</v>
      </c>
      <c r="S1159" s="11" t="s">
        <v>284</v>
      </c>
      <c r="T1159" s="11" t="s">
        <v>282</v>
      </c>
      <c r="U1159" s="11" t="s">
        <v>285</v>
      </c>
      <c r="V1159" s="11" t="s">
        <v>285</v>
      </c>
      <c r="W1159" s="15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7">
        <v>2</v>
      </c>
    </row>
    <row r="1160" spans="1:65">
      <c r="A1160" s="29"/>
      <c r="B1160" s="19"/>
      <c r="C1160" s="9"/>
      <c r="D1160" s="25" t="s">
        <v>331</v>
      </c>
      <c r="E1160" s="25" t="s">
        <v>331</v>
      </c>
      <c r="F1160" s="25" t="s">
        <v>331</v>
      </c>
      <c r="G1160" s="25" t="s">
        <v>333</v>
      </c>
      <c r="H1160" s="25" t="s">
        <v>332</v>
      </c>
      <c r="I1160" s="25" t="s">
        <v>332</v>
      </c>
      <c r="J1160" s="25" t="s">
        <v>332</v>
      </c>
      <c r="K1160" s="25" t="s">
        <v>332</v>
      </c>
      <c r="L1160" s="25" t="s">
        <v>332</v>
      </c>
      <c r="M1160" s="25" t="s">
        <v>333</v>
      </c>
      <c r="N1160" s="25" t="s">
        <v>333</v>
      </c>
      <c r="O1160" s="25" t="s">
        <v>334</v>
      </c>
      <c r="P1160" s="25" t="s">
        <v>333</v>
      </c>
      <c r="Q1160" s="25" t="s">
        <v>334</v>
      </c>
      <c r="R1160" s="25" t="s">
        <v>335</v>
      </c>
      <c r="S1160" s="25" t="s">
        <v>333</v>
      </c>
      <c r="T1160" s="25" t="s">
        <v>332</v>
      </c>
      <c r="U1160" s="25" t="s">
        <v>333</v>
      </c>
      <c r="V1160" s="25" t="s">
        <v>332</v>
      </c>
      <c r="W1160" s="15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7">
        <v>3</v>
      </c>
    </row>
    <row r="1161" spans="1:65">
      <c r="A1161" s="29"/>
      <c r="B1161" s="18">
        <v>1</v>
      </c>
      <c r="C1161" s="14">
        <v>1</v>
      </c>
      <c r="D1161" s="21">
        <v>9.6</v>
      </c>
      <c r="E1161" s="21">
        <v>10.7</v>
      </c>
      <c r="F1161" s="21">
        <v>8.283758814651593</v>
      </c>
      <c r="G1161" s="21">
        <v>7.7000000000000011</v>
      </c>
      <c r="H1161" s="21">
        <v>8.3000000000000007</v>
      </c>
      <c r="I1161" s="21">
        <v>8</v>
      </c>
      <c r="J1161" s="21">
        <v>8.9</v>
      </c>
      <c r="K1161" s="21">
        <v>8.3000000000000007</v>
      </c>
      <c r="L1161" s="21">
        <v>8.1999999999999993</v>
      </c>
      <c r="M1161" s="21">
        <v>8.9</v>
      </c>
      <c r="N1161" s="21">
        <v>7.6</v>
      </c>
      <c r="O1161" s="21">
        <v>8.6737315566495337</v>
      </c>
      <c r="P1161" s="21">
        <v>7.4</v>
      </c>
      <c r="Q1161" s="146">
        <v>11</v>
      </c>
      <c r="R1161" s="146">
        <v>10.8</v>
      </c>
      <c r="S1161" s="21">
        <v>9.6999999999999993</v>
      </c>
      <c r="T1161" s="146">
        <v>11.3</v>
      </c>
      <c r="U1161" s="21">
        <v>8.1999999999999993</v>
      </c>
      <c r="V1161" s="146">
        <v>11.3</v>
      </c>
      <c r="W1161" s="15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7">
        <v>1</v>
      </c>
    </row>
    <row r="1162" spans="1:65">
      <c r="A1162" s="29"/>
      <c r="B1162" s="19">
        <v>1</v>
      </c>
      <c r="C1162" s="9">
        <v>2</v>
      </c>
      <c r="D1162" s="11">
        <v>9.6</v>
      </c>
      <c r="E1162" s="11">
        <v>10.4</v>
      </c>
      <c r="F1162" s="11">
        <v>8.1092661828150039</v>
      </c>
      <c r="G1162" s="11">
        <v>8.8000000000000007</v>
      </c>
      <c r="H1162" s="11">
        <v>8.3000000000000007</v>
      </c>
      <c r="I1162" s="11">
        <v>8.1999999999999993</v>
      </c>
      <c r="J1162" s="11">
        <v>8.9</v>
      </c>
      <c r="K1162" s="11">
        <v>8.3000000000000007</v>
      </c>
      <c r="L1162" s="11">
        <v>8.8000000000000007</v>
      </c>
      <c r="M1162" s="11">
        <v>8.8000000000000007</v>
      </c>
      <c r="N1162" s="11">
        <v>7.4</v>
      </c>
      <c r="O1162" s="11">
        <v>8.9735568960871372</v>
      </c>
      <c r="P1162" s="11">
        <v>7.5</v>
      </c>
      <c r="Q1162" s="148">
        <v>11</v>
      </c>
      <c r="R1162" s="149">
        <v>8.5</v>
      </c>
      <c r="S1162" s="11">
        <v>9.8000000000000007</v>
      </c>
      <c r="T1162" s="148">
        <v>11.2</v>
      </c>
      <c r="U1162" s="11">
        <v>7.9</v>
      </c>
      <c r="V1162" s="148">
        <v>11.1</v>
      </c>
      <c r="W1162" s="15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7">
        <v>27</v>
      </c>
    </row>
    <row r="1163" spans="1:65">
      <c r="A1163" s="29"/>
      <c r="B1163" s="19">
        <v>1</v>
      </c>
      <c r="C1163" s="9">
        <v>3</v>
      </c>
      <c r="D1163" s="11">
        <v>9.5</v>
      </c>
      <c r="E1163" s="11">
        <v>10.7</v>
      </c>
      <c r="F1163" s="11">
        <v>8.3830982071421491</v>
      </c>
      <c r="G1163" s="11">
        <v>9.1999999999999993</v>
      </c>
      <c r="H1163" s="11">
        <v>8</v>
      </c>
      <c r="I1163" s="11">
        <v>8</v>
      </c>
      <c r="J1163" s="11">
        <v>8.8000000000000007</v>
      </c>
      <c r="K1163" s="11">
        <v>8.1999999999999993</v>
      </c>
      <c r="L1163" s="11">
        <v>8.5</v>
      </c>
      <c r="M1163" s="11">
        <v>8.6</v>
      </c>
      <c r="N1163" s="11">
        <v>7.7000000000000011</v>
      </c>
      <c r="O1163" s="11">
        <v>8.7460343818523647</v>
      </c>
      <c r="P1163" s="11">
        <v>7.2</v>
      </c>
      <c r="Q1163" s="148">
        <v>10</v>
      </c>
      <c r="R1163" s="148">
        <v>12.6</v>
      </c>
      <c r="S1163" s="11">
        <v>9.5</v>
      </c>
      <c r="T1163" s="148">
        <v>11</v>
      </c>
      <c r="U1163" s="11">
        <v>8.5</v>
      </c>
      <c r="V1163" s="148">
        <v>11.2</v>
      </c>
      <c r="W1163" s="15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7">
        <v>16</v>
      </c>
    </row>
    <row r="1164" spans="1:65">
      <c r="A1164" s="29"/>
      <c r="B1164" s="19">
        <v>1</v>
      </c>
      <c r="C1164" s="9">
        <v>4</v>
      </c>
      <c r="D1164" s="11">
        <v>9.3000000000000007</v>
      </c>
      <c r="E1164" s="11">
        <v>10.3</v>
      </c>
      <c r="F1164" s="11">
        <v>7.9981949353744</v>
      </c>
      <c r="G1164" s="11">
        <v>9.3000000000000007</v>
      </c>
      <c r="H1164" s="11">
        <v>8.5</v>
      </c>
      <c r="I1164" s="11">
        <v>8.1</v>
      </c>
      <c r="J1164" s="11">
        <v>9</v>
      </c>
      <c r="K1164" s="11">
        <v>8.5</v>
      </c>
      <c r="L1164" s="11">
        <v>8.4</v>
      </c>
      <c r="M1164" s="11">
        <v>8.6999999999999993</v>
      </c>
      <c r="N1164" s="11">
        <v>7.3</v>
      </c>
      <c r="O1164" s="11">
        <v>8.9020392787583678</v>
      </c>
      <c r="P1164" s="11">
        <v>7.7000000000000011</v>
      </c>
      <c r="Q1164" s="148">
        <v>10</v>
      </c>
      <c r="R1164" s="148">
        <v>11.8</v>
      </c>
      <c r="S1164" s="11">
        <v>9.1999999999999993</v>
      </c>
      <c r="T1164" s="148">
        <v>11.1</v>
      </c>
      <c r="U1164" s="11">
        <v>8.1999999999999993</v>
      </c>
      <c r="V1164" s="148">
        <v>11.1</v>
      </c>
      <c r="W1164" s="15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7">
        <v>8.6033552070195203</v>
      </c>
    </row>
    <row r="1165" spans="1:65">
      <c r="A1165" s="29"/>
      <c r="B1165" s="19">
        <v>1</v>
      </c>
      <c r="C1165" s="9">
        <v>5</v>
      </c>
      <c r="D1165" s="11">
        <v>9.5</v>
      </c>
      <c r="E1165" s="11">
        <v>10.7</v>
      </c>
      <c r="F1165" s="11">
        <v>8.2271526460350373</v>
      </c>
      <c r="G1165" s="11">
        <v>8.6</v>
      </c>
      <c r="H1165" s="11">
        <v>8.1</v>
      </c>
      <c r="I1165" s="11">
        <v>7.8</v>
      </c>
      <c r="J1165" s="11">
        <v>9</v>
      </c>
      <c r="K1165" s="11">
        <v>8.1999999999999993</v>
      </c>
      <c r="L1165" s="11">
        <v>8.6</v>
      </c>
      <c r="M1165" s="11">
        <v>8.9</v>
      </c>
      <c r="N1165" s="11">
        <v>7.5</v>
      </c>
      <c r="O1165" s="11">
        <v>8.6244599521911649</v>
      </c>
      <c r="P1165" s="11">
        <v>7.4</v>
      </c>
      <c r="Q1165" s="148">
        <v>10</v>
      </c>
      <c r="R1165" s="148">
        <v>11.4</v>
      </c>
      <c r="S1165" s="11">
        <v>9.3000000000000007</v>
      </c>
      <c r="T1165" s="148">
        <v>11.3</v>
      </c>
      <c r="U1165" s="11">
        <v>8.6</v>
      </c>
      <c r="V1165" s="148">
        <v>11.4</v>
      </c>
      <c r="W1165" s="15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7">
        <v>122</v>
      </c>
    </row>
    <row r="1166" spans="1:65">
      <c r="A1166" s="29"/>
      <c r="B1166" s="19">
        <v>1</v>
      </c>
      <c r="C1166" s="9">
        <v>6</v>
      </c>
      <c r="D1166" s="11">
        <v>9.5</v>
      </c>
      <c r="E1166" s="11">
        <v>10.3</v>
      </c>
      <c r="F1166" s="11">
        <v>8.0826223903705987</v>
      </c>
      <c r="G1166" s="11">
        <v>8.8000000000000007</v>
      </c>
      <c r="H1166" s="11">
        <v>8.1</v>
      </c>
      <c r="I1166" s="11">
        <v>8.1999999999999993</v>
      </c>
      <c r="J1166" s="11">
        <v>9.3000000000000007</v>
      </c>
      <c r="K1166" s="11">
        <v>8</v>
      </c>
      <c r="L1166" s="11">
        <v>7.8</v>
      </c>
      <c r="M1166" s="11">
        <v>8.3000000000000007</v>
      </c>
      <c r="N1166" s="11">
        <v>7.5</v>
      </c>
      <c r="O1166" s="11">
        <v>8.7980533898295175</v>
      </c>
      <c r="P1166" s="11">
        <v>7.9</v>
      </c>
      <c r="Q1166" s="148">
        <v>10</v>
      </c>
      <c r="R1166" s="148">
        <v>11.4</v>
      </c>
      <c r="S1166" s="11">
        <v>9.6999999999999993</v>
      </c>
      <c r="T1166" s="148">
        <v>10.9</v>
      </c>
      <c r="U1166" s="11">
        <v>7.8</v>
      </c>
      <c r="V1166" s="148">
        <v>11.6</v>
      </c>
      <c r="W1166" s="15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29"/>
      <c r="B1167" s="20" t="s">
        <v>271</v>
      </c>
      <c r="C1167" s="12"/>
      <c r="D1167" s="22">
        <v>9.5</v>
      </c>
      <c r="E1167" s="22">
        <v>10.516666666666666</v>
      </c>
      <c r="F1167" s="22">
        <v>8.1806821960647955</v>
      </c>
      <c r="G1167" s="22">
        <v>8.7333333333333343</v>
      </c>
      <c r="H1167" s="22">
        <v>8.2166666666666668</v>
      </c>
      <c r="I1167" s="22">
        <v>8.0499999999999989</v>
      </c>
      <c r="J1167" s="22">
        <v>8.9833333333333343</v>
      </c>
      <c r="K1167" s="22">
        <v>8.25</v>
      </c>
      <c r="L1167" s="22">
        <v>8.3833333333333329</v>
      </c>
      <c r="M1167" s="22">
        <v>8.7000000000000011</v>
      </c>
      <c r="N1167" s="22">
        <v>7.5</v>
      </c>
      <c r="O1167" s="22">
        <v>8.7863125758946818</v>
      </c>
      <c r="P1167" s="22">
        <v>7.5166666666666666</v>
      </c>
      <c r="Q1167" s="22">
        <v>10.333333333333334</v>
      </c>
      <c r="R1167" s="22">
        <v>11.083333333333334</v>
      </c>
      <c r="S1167" s="22">
        <v>9.5333333333333332</v>
      </c>
      <c r="T1167" s="22">
        <v>11.133333333333335</v>
      </c>
      <c r="U1167" s="22">
        <v>8.1999999999999993</v>
      </c>
      <c r="V1167" s="22">
        <v>11.283333333333331</v>
      </c>
      <c r="W1167" s="15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A1168" s="29"/>
      <c r="B1168" s="3" t="s">
        <v>272</v>
      </c>
      <c r="C1168" s="28"/>
      <c r="D1168" s="11">
        <v>9.5</v>
      </c>
      <c r="E1168" s="11">
        <v>10.55</v>
      </c>
      <c r="F1168" s="11">
        <v>8.1682094144250215</v>
      </c>
      <c r="G1168" s="11">
        <v>8.8000000000000007</v>
      </c>
      <c r="H1168" s="11">
        <v>8.1999999999999993</v>
      </c>
      <c r="I1168" s="11">
        <v>8.0500000000000007</v>
      </c>
      <c r="J1168" s="11">
        <v>8.9499999999999993</v>
      </c>
      <c r="K1168" s="11">
        <v>8.25</v>
      </c>
      <c r="L1168" s="11">
        <v>8.4499999999999993</v>
      </c>
      <c r="M1168" s="11">
        <v>8.75</v>
      </c>
      <c r="N1168" s="11">
        <v>7.5</v>
      </c>
      <c r="O1168" s="11">
        <v>8.7720438858409402</v>
      </c>
      <c r="P1168" s="11">
        <v>7.45</v>
      </c>
      <c r="Q1168" s="11">
        <v>10</v>
      </c>
      <c r="R1168" s="11">
        <v>11.4</v>
      </c>
      <c r="S1168" s="11">
        <v>9.6</v>
      </c>
      <c r="T1168" s="11">
        <v>11.149999999999999</v>
      </c>
      <c r="U1168" s="11">
        <v>8.1999999999999993</v>
      </c>
      <c r="V1168" s="11">
        <v>11.25</v>
      </c>
      <c r="W1168" s="15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1:65">
      <c r="A1169" s="29"/>
      <c r="B1169" s="3" t="s">
        <v>273</v>
      </c>
      <c r="C1169" s="28"/>
      <c r="D1169" s="23">
        <v>0.10954451150103284</v>
      </c>
      <c r="E1169" s="23">
        <v>0.20412414523193079</v>
      </c>
      <c r="F1169" s="23">
        <v>0.14267032369470159</v>
      </c>
      <c r="G1169" s="23">
        <v>0.57154760664940796</v>
      </c>
      <c r="H1169" s="23">
        <v>0.18348478592697201</v>
      </c>
      <c r="I1169" s="23">
        <v>0.15165750888103077</v>
      </c>
      <c r="J1169" s="23">
        <v>0.17224014243685087</v>
      </c>
      <c r="K1169" s="23">
        <v>0.16431676725155001</v>
      </c>
      <c r="L1169" s="23">
        <v>0.34880749227427277</v>
      </c>
      <c r="M1169" s="23">
        <v>0.22803508501982755</v>
      </c>
      <c r="N1169" s="23">
        <v>0.14142135623730975</v>
      </c>
      <c r="O1169" s="23">
        <v>0.13347961831020216</v>
      </c>
      <c r="P1169" s="23">
        <v>0.24832774042918915</v>
      </c>
      <c r="Q1169" s="23">
        <v>0.51639777949432231</v>
      </c>
      <c r="R1169" s="23">
        <v>1.3977362650610043</v>
      </c>
      <c r="S1169" s="23">
        <v>0.24221202832779937</v>
      </c>
      <c r="T1169" s="23">
        <v>0.16329931618554533</v>
      </c>
      <c r="U1169" s="23">
        <v>0.31622776601683783</v>
      </c>
      <c r="V1169" s="23">
        <v>0.19407902170679528</v>
      </c>
      <c r="W1169" s="207"/>
      <c r="X1169" s="208"/>
      <c r="Y1169" s="208"/>
      <c r="Z1169" s="208"/>
      <c r="AA1169" s="208"/>
      <c r="AB1169" s="208"/>
      <c r="AC1169" s="208"/>
      <c r="AD1169" s="208"/>
      <c r="AE1169" s="208"/>
      <c r="AF1169" s="208"/>
      <c r="AG1169" s="208"/>
      <c r="AH1169" s="208"/>
      <c r="AI1169" s="208"/>
      <c r="AJ1169" s="208"/>
      <c r="AK1169" s="208"/>
      <c r="AL1169" s="208"/>
      <c r="AM1169" s="208"/>
      <c r="AN1169" s="208"/>
      <c r="AO1169" s="208"/>
      <c r="AP1169" s="208"/>
      <c r="AQ1169" s="208"/>
      <c r="AR1169" s="208"/>
      <c r="AS1169" s="208"/>
      <c r="AT1169" s="208"/>
      <c r="AU1169" s="208"/>
      <c r="AV1169" s="208"/>
      <c r="AW1169" s="208"/>
      <c r="AX1169" s="208"/>
      <c r="AY1169" s="208"/>
      <c r="AZ1169" s="208"/>
      <c r="BA1169" s="208"/>
      <c r="BB1169" s="208"/>
      <c r="BC1169" s="208"/>
      <c r="BD1169" s="208"/>
      <c r="BE1169" s="208"/>
      <c r="BF1169" s="208"/>
      <c r="BG1169" s="208"/>
      <c r="BH1169" s="208"/>
      <c r="BI1169" s="208"/>
      <c r="BJ1169" s="208"/>
      <c r="BK1169" s="208"/>
      <c r="BL1169" s="208"/>
      <c r="BM1169" s="56"/>
    </row>
    <row r="1170" spans="1:65">
      <c r="A1170" s="29"/>
      <c r="B1170" s="3" t="s">
        <v>87</v>
      </c>
      <c r="C1170" s="28"/>
      <c r="D1170" s="13">
        <v>1.1531001210635036E-2</v>
      </c>
      <c r="E1170" s="13">
        <v>1.9409585917457763E-2</v>
      </c>
      <c r="F1170" s="13">
        <v>1.7439905410740829E-2</v>
      </c>
      <c r="G1170" s="13">
        <v>6.54443824407719E-2</v>
      </c>
      <c r="H1170" s="13">
        <v>2.2330805589489494E-2</v>
      </c>
      <c r="I1170" s="13">
        <v>1.8839442097022457E-2</v>
      </c>
      <c r="J1170" s="13">
        <v>1.9173299714677274E-2</v>
      </c>
      <c r="K1170" s="13">
        <v>1.9917183909278789E-2</v>
      </c>
      <c r="L1170" s="13">
        <v>4.160725553967469E-2</v>
      </c>
      <c r="M1170" s="13">
        <v>2.6210929312623855E-2</v>
      </c>
      <c r="N1170" s="13">
        <v>1.8856180831641301E-2</v>
      </c>
      <c r="O1170" s="13">
        <v>1.5191767554048163E-2</v>
      </c>
      <c r="P1170" s="13">
        <v>3.3036949946233587E-2</v>
      </c>
      <c r="Q1170" s="13">
        <v>4.9973978660740867E-2</v>
      </c>
      <c r="R1170" s="13">
        <v>0.12611154271227107</v>
      </c>
      <c r="S1170" s="13">
        <v>2.5406856118300632E-2</v>
      </c>
      <c r="T1170" s="13">
        <v>1.4667603250198681E-2</v>
      </c>
      <c r="U1170" s="13">
        <v>3.856436170937047E-2</v>
      </c>
      <c r="V1170" s="13">
        <v>1.7200504139450103E-2</v>
      </c>
      <c r="W1170" s="15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5"/>
    </row>
    <row r="1171" spans="1:65">
      <c r="A1171" s="29"/>
      <c r="B1171" s="3" t="s">
        <v>274</v>
      </c>
      <c r="C1171" s="28"/>
      <c r="D1171" s="13">
        <v>0.1042203618710178</v>
      </c>
      <c r="E1171" s="13">
        <v>0.22239131287826708</v>
      </c>
      <c r="F1171" s="13">
        <v>-4.9128857379951429E-2</v>
      </c>
      <c r="G1171" s="13">
        <v>1.5107841439321756E-2</v>
      </c>
      <c r="H1171" s="13">
        <v>-4.4946248416821377E-2</v>
      </c>
      <c r="I1171" s="13">
        <v>-6.4318535467190352E-2</v>
      </c>
      <c r="J1171" s="13">
        <v>4.4166272014874774E-2</v>
      </c>
      <c r="K1171" s="13">
        <v>-4.1071791006747738E-2</v>
      </c>
      <c r="L1171" s="13">
        <v>-2.5573961366452735E-2</v>
      </c>
      <c r="M1171" s="13">
        <v>1.1233384029248006E-2</v>
      </c>
      <c r="N1171" s="13">
        <v>-0.12824708273340701</v>
      </c>
      <c r="O1171" s="13">
        <v>2.1265816006978966E-2</v>
      </c>
      <c r="P1171" s="13">
        <v>-0.12630985402837014</v>
      </c>
      <c r="Q1171" s="13">
        <v>0.20108179712286156</v>
      </c>
      <c r="R1171" s="13">
        <v>0.28825708884952084</v>
      </c>
      <c r="S1171" s="13">
        <v>0.10809481928109155</v>
      </c>
      <c r="T1171" s="13">
        <v>0.29406877496463157</v>
      </c>
      <c r="U1171" s="13">
        <v>-4.6883477121858363E-2</v>
      </c>
      <c r="V1171" s="13">
        <v>0.31150383330996312</v>
      </c>
      <c r="W1171" s="15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55"/>
    </row>
    <row r="1172" spans="1:65">
      <c r="A1172" s="29"/>
      <c r="B1172" s="45" t="s">
        <v>275</v>
      </c>
      <c r="C1172" s="46"/>
      <c r="D1172" s="44">
        <v>0.88</v>
      </c>
      <c r="E1172" s="44">
        <v>2.02</v>
      </c>
      <c r="F1172" s="44">
        <v>0.6</v>
      </c>
      <c r="G1172" s="44">
        <v>0.02</v>
      </c>
      <c r="H1172" s="44">
        <v>0.56000000000000005</v>
      </c>
      <c r="I1172" s="44">
        <v>0.75</v>
      </c>
      <c r="J1172" s="44">
        <v>0.3</v>
      </c>
      <c r="K1172" s="44">
        <v>0.52</v>
      </c>
      <c r="L1172" s="44">
        <v>0.37</v>
      </c>
      <c r="M1172" s="44">
        <v>0.02</v>
      </c>
      <c r="N1172" s="44">
        <v>1.36</v>
      </c>
      <c r="O1172" s="44">
        <v>0.08</v>
      </c>
      <c r="P1172" s="44">
        <v>1.35</v>
      </c>
      <c r="Q1172" s="44" t="s">
        <v>276</v>
      </c>
      <c r="R1172" s="44">
        <v>2.65</v>
      </c>
      <c r="S1172" s="44">
        <v>0.92</v>
      </c>
      <c r="T1172" s="44">
        <v>2.71</v>
      </c>
      <c r="U1172" s="44">
        <v>0.57999999999999996</v>
      </c>
      <c r="V1172" s="44">
        <v>2.88</v>
      </c>
      <c r="W1172" s="15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55"/>
    </row>
    <row r="1173" spans="1:65">
      <c r="B1173" s="30" t="s">
        <v>327</v>
      </c>
      <c r="C1173" s="20"/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  <c r="T1173" s="20"/>
      <c r="U1173" s="20"/>
      <c r="V1173" s="20"/>
      <c r="BM1173" s="55"/>
    </row>
    <row r="1174" spans="1:65">
      <c r="BM1174" s="55"/>
    </row>
    <row r="1175" spans="1:65">
      <c r="BM1175" s="55"/>
    </row>
    <row r="1176" spans="1:65">
      <c r="BM1176" s="55"/>
    </row>
    <row r="1177" spans="1:65">
      <c r="BM1177" s="55"/>
    </row>
    <row r="1178" spans="1:65">
      <c r="BM1178" s="55"/>
    </row>
    <row r="1179" spans="1:65">
      <c r="BM1179" s="55"/>
    </row>
    <row r="1180" spans="1:65">
      <c r="BM1180" s="55"/>
    </row>
    <row r="1181" spans="1:65"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6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</sheetData>
  <dataConsolidate/>
  <conditionalFormatting sqref="B6:AC11 B24:AA29 B42:AC47 B61:P66 B79:AA84 B97:W102 B116:AA121 B135:AB140 B153:AA158 B171:W176 B189:AB194 B208:Z213 B226:T231 B244:AC249 B262:G267 B280:G285 B298:G303 B316:AB321 B334:Z339 B353:G358 B371:P376 B390:S395 B409:Y414 B427:G432 B445:T450 B464:AB469 B482:AB487 B501:X506 B519:I524 B537:AB542 B555:AB560 B573:AB578 B591:AB596 B609:T614 B628:G633 B646:Z651 B665:AA670 B683:AB688 B701:D706 B719:G724 B737:E742 B755:U760 B773:Q778 B791:AC796 B810:AB815 B829:Z834 B848:Y853 B867:G872 B885:W890 B903:Z908 B921:R926 B939:L944 B958:X963 B977:Z982 B995:AA1000 B1014:AA1019 B1033:F1038 B1051:AA1056 B1069:Z1074 B1087:AA1092 B1106:X1111 B1125:L1130 B1143:AC1148 B1161:V1166">
    <cfRule type="expression" dxfId="11" priority="192">
      <formula>AND($B6&lt;&gt;$B5,NOT(ISBLANK(INDIRECT(Anlyt_LabRefThisCol))))</formula>
    </cfRule>
  </conditionalFormatting>
  <conditionalFormatting sqref="C2:AC17 C20:AA35 C38:AC53 C57:P72 C75:AA90 C93:W108 C112:AA127 C131:AB146 C149:AA164 C167:W182 C185:AB200 C204:Z219 C222:T237 C240:AC255 C258:G273 C276:G291 C294:G309 C312:AB327 C330:Z345 C349:G364 C367:P382 C386:S401 C405:Y420 C423:G438 C441:T456 C460:AB475 C478:AB493 C497:X512 C515:I530 C533:AB548 C551:AB566 C569:AB584 C587:AB602 C605:T620 C624:G639 C642:Z657 C661:AA676 C679:AB694 C697:D712 C715:G730 C733:E748 C751:U766 C769:Q784 C787:AC802 C806:AB821 C825:Z840 C844:Y859 C863:G878 C881:W896 C899:Z914 C917:R932 C935:L950 C954:X969 C973:Z988 C991:AA1006 C1010:AA1025 C1029:F1044 C1047:AA1062 C1065:Z1080 C1083:AA1098 C1102:X1117 C1121:L1136 C1139:AC1154 C1157:V1172">
    <cfRule type="expression" dxfId="10" priority="190" stopIfTrue="1">
      <formula>AND(ISBLANK(INDIRECT(Anlyt_LabRefLastCol)),ISBLANK(INDIRECT(Anlyt_LabRefThisCol)))</formula>
    </cfRule>
    <cfRule type="expression" dxfId="9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E599C-2C00-46F4-AC84-EF7FC5129AB8}">
  <sheetPr codeName="Sheet20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695</v>
      </c>
      <c r="BM1" s="27" t="s">
        <v>278</v>
      </c>
    </row>
    <row r="2" spans="1:66" ht="19.5">
      <c r="A2" s="24" t="s">
        <v>121</v>
      </c>
      <c r="B2" s="18" t="s">
        <v>114</v>
      </c>
      <c r="C2" s="15" t="s">
        <v>115</v>
      </c>
      <c r="D2" s="16" t="s">
        <v>353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0" t="s">
        <v>116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14.859999999999998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14.88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39</v>
      </c>
    </row>
    <row r="8" spans="1:66">
      <c r="A8" s="29"/>
      <c r="B8" s="20" t="s">
        <v>271</v>
      </c>
      <c r="C8" s="12"/>
      <c r="D8" s="22">
        <v>14.87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272</v>
      </c>
      <c r="C9" s="28"/>
      <c r="D9" s="11">
        <v>14.87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14.87</v>
      </c>
      <c r="BN9" s="27"/>
    </row>
    <row r="10" spans="1:66">
      <c r="A10" s="29"/>
      <c r="B10" s="3" t="s">
        <v>273</v>
      </c>
      <c r="C10" s="28"/>
      <c r="D10" s="23">
        <v>1.4142135623733162E-2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45</v>
      </c>
    </row>
    <row r="11" spans="1:66">
      <c r="A11" s="29"/>
      <c r="B11" s="3" t="s">
        <v>87</v>
      </c>
      <c r="C11" s="28"/>
      <c r="D11" s="13">
        <v>9.510514878098966E-4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274</v>
      </c>
      <c r="C12" s="28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275</v>
      </c>
      <c r="C13" s="46"/>
      <c r="D13" s="44" t="s">
        <v>276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696</v>
      </c>
      <c r="BM15" s="27" t="s">
        <v>278</v>
      </c>
    </row>
    <row r="16" spans="1:66" ht="15">
      <c r="A16" s="24" t="s">
        <v>7</v>
      </c>
      <c r="B16" s="18" t="s">
        <v>114</v>
      </c>
      <c r="C16" s="15" t="s">
        <v>115</v>
      </c>
      <c r="D16" s="16" t="s">
        <v>353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241</v>
      </c>
      <c r="C17" s="9" t="s">
        <v>241</v>
      </c>
      <c r="D17" s="10" t="s">
        <v>116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100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4">
        <v>10</v>
      </c>
      <c r="E20" s="216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/>
      <c r="BL20" s="217"/>
      <c r="BM20" s="218">
        <v>1</v>
      </c>
    </row>
    <row r="21" spans="1:65">
      <c r="A21" s="29"/>
      <c r="B21" s="19">
        <v>1</v>
      </c>
      <c r="C21" s="9">
        <v>2</v>
      </c>
      <c r="D21" s="219">
        <v>10</v>
      </c>
      <c r="E21" s="216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18">
        <v>13</v>
      </c>
    </row>
    <row r="22" spans="1:65">
      <c r="A22" s="29"/>
      <c r="B22" s="20" t="s">
        <v>271</v>
      </c>
      <c r="C22" s="12"/>
      <c r="D22" s="222">
        <v>10</v>
      </c>
      <c r="E22" s="216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/>
      <c r="BL22" s="217"/>
      <c r="BM22" s="218">
        <v>16</v>
      </c>
    </row>
    <row r="23" spans="1:65">
      <c r="A23" s="29"/>
      <c r="B23" s="3" t="s">
        <v>272</v>
      </c>
      <c r="C23" s="28"/>
      <c r="D23" s="219">
        <v>10</v>
      </c>
      <c r="E23" s="216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/>
      <c r="BL23" s="217"/>
      <c r="BM23" s="218">
        <v>10</v>
      </c>
    </row>
    <row r="24" spans="1:65">
      <c r="A24" s="29"/>
      <c r="B24" s="3" t="s">
        <v>273</v>
      </c>
      <c r="C24" s="28"/>
      <c r="D24" s="219">
        <v>0</v>
      </c>
      <c r="E24" s="216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/>
      <c r="BL24" s="217"/>
      <c r="BM24" s="218">
        <v>46</v>
      </c>
    </row>
    <row r="25" spans="1:65">
      <c r="A25" s="29"/>
      <c r="B25" s="3" t="s">
        <v>87</v>
      </c>
      <c r="C25" s="28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274</v>
      </c>
      <c r="C26" s="28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275</v>
      </c>
      <c r="C27" s="46"/>
      <c r="D27" s="44" t="s">
        <v>276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697</v>
      </c>
      <c r="BM29" s="27" t="s">
        <v>278</v>
      </c>
    </row>
    <row r="30" spans="1:65" ht="15">
      <c r="A30" s="24" t="s">
        <v>110</v>
      </c>
      <c r="B30" s="18" t="s">
        <v>114</v>
      </c>
      <c r="C30" s="15" t="s">
        <v>115</v>
      </c>
      <c r="D30" s="16" t="s">
        <v>353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241</v>
      </c>
      <c r="C31" s="9" t="s">
        <v>241</v>
      </c>
      <c r="D31" s="10" t="s">
        <v>116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100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3">
        <v>1105</v>
      </c>
      <c r="E34" s="224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5"/>
      <c r="AB34" s="225"/>
      <c r="AC34" s="225"/>
      <c r="AD34" s="225"/>
      <c r="AE34" s="225"/>
      <c r="AF34" s="225"/>
      <c r="AG34" s="225"/>
      <c r="AH34" s="225"/>
      <c r="AI34" s="225"/>
      <c r="AJ34" s="225"/>
      <c r="AK34" s="225"/>
      <c r="AL34" s="225"/>
      <c r="AM34" s="225"/>
      <c r="AN34" s="225"/>
      <c r="AO34" s="225"/>
      <c r="AP34" s="225"/>
      <c r="AQ34" s="225"/>
      <c r="AR34" s="225"/>
      <c r="AS34" s="225"/>
      <c r="AT34" s="225"/>
      <c r="AU34" s="225"/>
      <c r="AV34" s="225"/>
      <c r="AW34" s="225"/>
      <c r="AX34" s="225"/>
      <c r="AY34" s="225"/>
      <c r="AZ34" s="225"/>
      <c r="BA34" s="225"/>
      <c r="BB34" s="225"/>
      <c r="BC34" s="225"/>
      <c r="BD34" s="225"/>
      <c r="BE34" s="225"/>
      <c r="BF34" s="225"/>
      <c r="BG34" s="225"/>
      <c r="BH34" s="225"/>
      <c r="BI34" s="225"/>
      <c r="BJ34" s="225"/>
      <c r="BK34" s="225"/>
      <c r="BL34" s="225"/>
      <c r="BM34" s="226">
        <v>1</v>
      </c>
    </row>
    <row r="35" spans="1:65">
      <c r="A35" s="29"/>
      <c r="B35" s="19">
        <v>1</v>
      </c>
      <c r="C35" s="9">
        <v>2</v>
      </c>
      <c r="D35" s="227">
        <v>1105</v>
      </c>
      <c r="E35" s="224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  <c r="AR35" s="225"/>
      <c r="AS35" s="225"/>
      <c r="AT35" s="225"/>
      <c r="AU35" s="225"/>
      <c r="AV35" s="225"/>
      <c r="AW35" s="225"/>
      <c r="AX35" s="225"/>
      <c r="AY35" s="225"/>
      <c r="AZ35" s="225"/>
      <c r="BA35" s="225"/>
      <c r="BB35" s="225"/>
      <c r="BC35" s="225"/>
      <c r="BD35" s="225"/>
      <c r="BE35" s="225"/>
      <c r="BF35" s="225"/>
      <c r="BG35" s="225"/>
      <c r="BH35" s="225"/>
      <c r="BI35" s="225"/>
      <c r="BJ35" s="225"/>
      <c r="BK35" s="225"/>
      <c r="BL35" s="225"/>
      <c r="BM35" s="226">
        <v>41</v>
      </c>
    </row>
    <row r="36" spans="1:65">
      <c r="A36" s="29"/>
      <c r="B36" s="20" t="s">
        <v>271</v>
      </c>
      <c r="C36" s="12"/>
      <c r="D36" s="229">
        <v>1105</v>
      </c>
      <c r="E36" s="224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25"/>
      <c r="Y36" s="225"/>
      <c r="Z36" s="225"/>
      <c r="AA36" s="225"/>
      <c r="AB36" s="225"/>
      <c r="AC36" s="225"/>
      <c r="AD36" s="225"/>
      <c r="AE36" s="225"/>
      <c r="AF36" s="225"/>
      <c r="AG36" s="225"/>
      <c r="AH36" s="225"/>
      <c r="AI36" s="225"/>
      <c r="AJ36" s="225"/>
      <c r="AK36" s="225"/>
      <c r="AL36" s="225"/>
      <c r="AM36" s="225"/>
      <c r="AN36" s="225"/>
      <c r="AO36" s="225"/>
      <c r="AP36" s="225"/>
      <c r="AQ36" s="225"/>
      <c r="AR36" s="225"/>
      <c r="AS36" s="225"/>
      <c r="AT36" s="225"/>
      <c r="AU36" s="225"/>
      <c r="AV36" s="225"/>
      <c r="AW36" s="225"/>
      <c r="AX36" s="225"/>
      <c r="AY36" s="225"/>
      <c r="AZ36" s="225"/>
      <c r="BA36" s="225"/>
      <c r="BB36" s="225"/>
      <c r="BC36" s="225"/>
      <c r="BD36" s="225"/>
      <c r="BE36" s="225"/>
      <c r="BF36" s="225"/>
      <c r="BG36" s="225"/>
      <c r="BH36" s="225"/>
      <c r="BI36" s="225"/>
      <c r="BJ36" s="225"/>
      <c r="BK36" s="225"/>
      <c r="BL36" s="225"/>
      <c r="BM36" s="226">
        <v>16</v>
      </c>
    </row>
    <row r="37" spans="1:65">
      <c r="A37" s="29"/>
      <c r="B37" s="3" t="s">
        <v>272</v>
      </c>
      <c r="C37" s="28"/>
      <c r="D37" s="227">
        <v>1105</v>
      </c>
      <c r="E37" s="224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25"/>
      <c r="Y37" s="225"/>
      <c r="Z37" s="225"/>
      <c r="AA37" s="225"/>
      <c r="AB37" s="225"/>
      <c r="AC37" s="225"/>
      <c r="AD37" s="225"/>
      <c r="AE37" s="225"/>
      <c r="AF37" s="225"/>
      <c r="AG37" s="225"/>
      <c r="AH37" s="225"/>
      <c r="AI37" s="225"/>
      <c r="AJ37" s="225"/>
      <c r="AK37" s="225"/>
      <c r="AL37" s="225"/>
      <c r="AM37" s="225"/>
      <c r="AN37" s="225"/>
      <c r="AO37" s="225"/>
      <c r="AP37" s="225"/>
      <c r="AQ37" s="225"/>
      <c r="AR37" s="225"/>
      <c r="AS37" s="225"/>
      <c r="AT37" s="225"/>
      <c r="AU37" s="225"/>
      <c r="AV37" s="225"/>
      <c r="AW37" s="225"/>
      <c r="AX37" s="225"/>
      <c r="AY37" s="225"/>
      <c r="AZ37" s="225"/>
      <c r="BA37" s="225"/>
      <c r="BB37" s="225"/>
      <c r="BC37" s="225"/>
      <c r="BD37" s="225"/>
      <c r="BE37" s="225"/>
      <c r="BF37" s="225"/>
      <c r="BG37" s="225"/>
      <c r="BH37" s="225"/>
      <c r="BI37" s="225"/>
      <c r="BJ37" s="225"/>
      <c r="BK37" s="225"/>
      <c r="BL37" s="225"/>
      <c r="BM37" s="226">
        <v>1105.335</v>
      </c>
    </row>
    <row r="38" spans="1:65">
      <c r="A38" s="29"/>
      <c r="B38" s="3" t="s">
        <v>273</v>
      </c>
      <c r="C38" s="28"/>
      <c r="D38" s="227">
        <v>0</v>
      </c>
      <c r="E38" s="224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225"/>
      <c r="AG38" s="225"/>
      <c r="AH38" s="225"/>
      <c r="AI38" s="225"/>
      <c r="AJ38" s="225"/>
      <c r="AK38" s="225"/>
      <c r="AL38" s="225"/>
      <c r="AM38" s="225"/>
      <c r="AN38" s="225"/>
      <c r="AO38" s="225"/>
      <c r="AP38" s="225"/>
      <c r="AQ38" s="225"/>
      <c r="AR38" s="225"/>
      <c r="AS38" s="225"/>
      <c r="AT38" s="225"/>
      <c r="AU38" s="225"/>
      <c r="AV38" s="225"/>
      <c r="AW38" s="225"/>
      <c r="AX38" s="225"/>
      <c r="AY38" s="225"/>
      <c r="AZ38" s="225"/>
      <c r="BA38" s="225"/>
      <c r="BB38" s="225"/>
      <c r="BC38" s="225"/>
      <c r="BD38" s="225"/>
      <c r="BE38" s="225"/>
      <c r="BF38" s="225"/>
      <c r="BG38" s="225"/>
      <c r="BH38" s="225"/>
      <c r="BI38" s="225"/>
      <c r="BJ38" s="225"/>
      <c r="BK38" s="225"/>
      <c r="BL38" s="225"/>
      <c r="BM38" s="226">
        <v>47</v>
      </c>
    </row>
    <row r="39" spans="1:65">
      <c r="A39" s="29"/>
      <c r="B39" s="3" t="s">
        <v>87</v>
      </c>
      <c r="C39" s="28"/>
      <c r="D39" s="13">
        <v>0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274</v>
      </c>
      <c r="C40" s="28"/>
      <c r="D40" s="13">
        <v>-3.0307553818531563E-4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275</v>
      </c>
      <c r="C41" s="46"/>
      <c r="D41" s="44" t="s">
        <v>276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698</v>
      </c>
      <c r="BM43" s="27" t="s">
        <v>278</v>
      </c>
    </row>
    <row r="44" spans="1:65" ht="15">
      <c r="A44" s="24" t="s">
        <v>104</v>
      </c>
      <c r="B44" s="18" t="s">
        <v>114</v>
      </c>
      <c r="C44" s="15" t="s">
        <v>115</v>
      </c>
      <c r="D44" s="16" t="s">
        <v>353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241</v>
      </c>
      <c r="C45" s="9" t="s">
        <v>241</v>
      </c>
      <c r="D45" s="10" t="s">
        <v>116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100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2.34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2.33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42</v>
      </c>
    </row>
    <row r="50" spans="1:65">
      <c r="A50" s="29"/>
      <c r="B50" s="20" t="s">
        <v>271</v>
      </c>
      <c r="C50" s="12"/>
      <c r="D50" s="22">
        <v>2.335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272</v>
      </c>
      <c r="C51" s="28"/>
      <c r="D51" s="11">
        <v>2.335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2.335</v>
      </c>
    </row>
    <row r="52" spans="1:65">
      <c r="A52" s="29"/>
      <c r="B52" s="3" t="s">
        <v>273</v>
      </c>
      <c r="C52" s="28"/>
      <c r="D52" s="23">
        <v>7.0710678118653244E-3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48</v>
      </c>
    </row>
    <row r="53" spans="1:65">
      <c r="A53" s="29"/>
      <c r="B53" s="3" t="s">
        <v>87</v>
      </c>
      <c r="C53" s="28"/>
      <c r="D53" s="13">
        <v>3.0282945661093469E-3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274</v>
      </c>
      <c r="C54" s="28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275</v>
      </c>
      <c r="C55" s="46"/>
      <c r="D55" s="44" t="s">
        <v>276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699</v>
      </c>
      <c r="BM57" s="27" t="s">
        <v>278</v>
      </c>
    </row>
    <row r="58" spans="1:65" ht="15">
      <c r="A58" s="24" t="s">
        <v>222</v>
      </c>
      <c r="B58" s="18" t="s">
        <v>114</v>
      </c>
      <c r="C58" s="15" t="s">
        <v>115</v>
      </c>
      <c r="D58" s="16" t="s">
        <v>353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241</v>
      </c>
      <c r="C59" s="9" t="s">
        <v>241</v>
      </c>
      <c r="D59" s="10" t="s">
        <v>116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100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9"/>
      <c r="C61" s="9"/>
      <c r="D61" s="25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0</v>
      </c>
    </row>
    <row r="62" spans="1:65">
      <c r="A62" s="29"/>
      <c r="B62" s="18">
        <v>1</v>
      </c>
      <c r="C62" s="14">
        <v>1</v>
      </c>
      <c r="D62" s="223">
        <v>89.999999999999986</v>
      </c>
      <c r="E62" s="224"/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5"/>
      <c r="AA62" s="225"/>
      <c r="AB62" s="225"/>
      <c r="AC62" s="225"/>
      <c r="AD62" s="225"/>
      <c r="AE62" s="225"/>
      <c r="AF62" s="225"/>
      <c r="AG62" s="225"/>
      <c r="AH62" s="225"/>
      <c r="AI62" s="225"/>
      <c r="AJ62" s="225"/>
      <c r="AK62" s="225"/>
      <c r="AL62" s="225"/>
      <c r="AM62" s="225"/>
      <c r="AN62" s="225"/>
      <c r="AO62" s="225"/>
      <c r="AP62" s="225"/>
      <c r="AQ62" s="225"/>
      <c r="AR62" s="225"/>
      <c r="AS62" s="225"/>
      <c r="AT62" s="225"/>
      <c r="AU62" s="225"/>
      <c r="AV62" s="225"/>
      <c r="AW62" s="225"/>
      <c r="AX62" s="225"/>
      <c r="AY62" s="225"/>
      <c r="AZ62" s="225"/>
      <c r="BA62" s="225"/>
      <c r="BB62" s="225"/>
      <c r="BC62" s="225"/>
      <c r="BD62" s="225"/>
      <c r="BE62" s="225"/>
      <c r="BF62" s="225"/>
      <c r="BG62" s="225"/>
      <c r="BH62" s="225"/>
      <c r="BI62" s="225"/>
      <c r="BJ62" s="225"/>
      <c r="BK62" s="225"/>
      <c r="BL62" s="225"/>
      <c r="BM62" s="226">
        <v>1</v>
      </c>
    </row>
    <row r="63" spans="1:65">
      <c r="A63" s="29"/>
      <c r="B63" s="19">
        <v>1</v>
      </c>
      <c r="C63" s="9">
        <v>2</v>
      </c>
      <c r="D63" s="227">
        <v>80</v>
      </c>
      <c r="E63" s="224"/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25"/>
      <c r="Y63" s="225"/>
      <c r="Z63" s="225"/>
      <c r="AA63" s="225"/>
      <c r="AB63" s="225"/>
      <c r="AC63" s="225"/>
      <c r="AD63" s="225"/>
      <c r="AE63" s="225"/>
      <c r="AF63" s="225"/>
      <c r="AG63" s="225"/>
      <c r="AH63" s="225"/>
      <c r="AI63" s="225"/>
      <c r="AJ63" s="225"/>
      <c r="AK63" s="225"/>
      <c r="AL63" s="225"/>
      <c r="AM63" s="225"/>
      <c r="AN63" s="225"/>
      <c r="AO63" s="225"/>
      <c r="AP63" s="225"/>
      <c r="AQ63" s="225"/>
      <c r="AR63" s="225"/>
      <c r="AS63" s="225"/>
      <c r="AT63" s="225"/>
      <c r="AU63" s="225"/>
      <c r="AV63" s="225"/>
      <c r="AW63" s="225"/>
      <c r="AX63" s="225"/>
      <c r="AY63" s="225"/>
      <c r="AZ63" s="225"/>
      <c r="BA63" s="225"/>
      <c r="BB63" s="225"/>
      <c r="BC63" s="225"/>
      <c r="BD63" s="225"/>
      <c r="BE63" s="225"/>
      <c r="BF63" s="225"/>
      <c r="BG63" s="225"/>
      <c r="BH63" s="225"/>
      <c r="BI63" s="225"/>
      <c r="BJ63" s="225"/>
      <c r="BK63" s="225"/>
      <c r="BL63" s="225"/>
      <c r="BM63" s="226">
        <v>43</v>
      </c>
    </row>
    <row r="64" spans="1:65">
      <c r="A64" s="29"/>
      <c r="B64" s="20" t="s">
        <v>271</v>
      </c>
      <c r="C64" s="12"/>
      <c r="D64" s="229">
        <v>85</v>
      </c>
      <c r="E64" s="224"/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25"/>
      <c r="Y64" s="225"/>
      <c r="Z64" s="225"/>
      <c r="AA64" s="225"/>
      <c r="AB64" s="225"/>
      <c r="AC64" s="225"/>
      <c r="AD64" s="225"/>
      <c r="AE64" s="225"/>
      <c r="AF64" s="225"/>
      <c r="AG64" s="225"/>
      <c r="AH64" s="225"/>
      <c r="AI64" s="225"/>
      <c r="AJ64" s="225"/>
      <c r="AK64" s="225"/>
      <c r="AL64" s="225"/>
      <c r="AM64" s="225"/>
      <c r="AN64" s="225"/>
      <c r="AO64" s="225"/>
      <c r="AP64" s="225"/>
      <c r="AQ64" s="225"/>
      <c r="AR64" s="225"/>
      <c r="AS64" s="225"/>
      <c r="AT64" s="225"/>
      <c r="AU64" s="225"/>
      <c r="AV64" s="225"/>
      <c r="AW64" s="225"/>
      <c r="AX64" s="225"/>
      <c r="AY64" s="225"/>
      <c r="AZ64" s="225"/>
      <c r="BA64" s="225"/>
      <c r="BB64" s="225"/>
      <c r="BC64" s="225"/>
      <c r="BD64" s="225"/>
      <c r="BE64" s="225"/>
      <c r="BF64" s="225"/>
      <c r="BG64" s="225"/>
      <c r="BH64" s="225"/>
      <c r="BI64" s="225"/>
      <c r="BJ64" s="225"/>
      <c r="BK64" s="225"/>
      <c r="BL64" s="225"/>
      <c r="BM64" s="226">
        <v>16</v>
      </c>
    </row>
    <row r="65" spans="1:65">
      <c r="A65" s="29"/>
      <c r="B65" s="3" t="s">
        <v>272</v>
      </c>
      <c r="C65" s="28"/>
      <c r="D65" s="227">
        <v>85</v>
      </c>
      <c r="E65" s="224"/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25"/>
      <c r="Y65" s="225"/>
      <c r="Z65" s="225"/>
      <c r="AA65" s="225"/>
      <c r="AB65" s="225"/>
      <c r="AC65" s="225"/>
      <c r="AD65" s="225"/>
      <c r="AE65" s="225"/>
      <c r="AF65" s="225"/>
      <c r="AG65" s="225"/>
      <c r="AH65" s="225"/>
      <c r="AI65" s="225"/>
      <c r="AJ65" s="225"/>
      <c r="AK65" s="225"/>
      <c r="AL65" s="225"/>
      <c r="AM65" s="225"/>
      <c r="AN65" s="225"/>
      <c r="AO65" s="225"/>
      <c r="AP65" s="225"/>
      <c r="AQ65" s="225"/>
      <c r="AR65" s="225"/>
      <c r="AS65" s="225"/>
      <c r="AT65" s="225"/>
      <c r="AU65" s="225"/>
      <c r="AV65" s="225"/>
      <c r="AW65" s="225"/>
      <c r="AX65" s="225"/>
      <c r="AY65" s="225"/>
      <c r="AZ65" s="225"/>
      <c r="BA65" s="225"/>
      <c r="BB65" s="225"/>
      <c r="BC65" s="225"/>
      <c r="BD65" s="225"/>
      <c r="BE65" s="225"/>
      <c r="BF65" s="225"/>
      <c r="BG65" s="225"/>
      <c r="BH65" s="225"/>
      <c r="BI65" s="225"/>
      <c r="BJ65" s="225"/>
      <c r="BK65" s="225"/>
      <c r="BL65" s="225"/>
      <c r="BM65" s="226">
        <v>85</v>
      </c>
    </row>
    <row r="66" spans="1:65">
      <c r="A66" s="29"/>
      <c r="B66" s="3" t="s">
        <v>273</v>
      </c>
      <c r="C66" s="28"/>
      <c r="D66" s="227">
        <v>7.0710678118654648</v>
      </c>
      <c r="E66" s="224"/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25"/>
      <c r="Y66" s="225"/>
      <c r="Z66" s="225"/>
      <c r="AA66" s="225"/>
      <c r="AB66" s="225"/>
      <c r="AC66" s="225"/>
      <c r="AD66" s="225"/>
      <c r="AE66" s="225"/>
      <c r="AF66" s="225"/>
      <c r="AG66" s="225"/>
      <c r="AH66" s="225"/>
      <c r="AI66" s="225"/>
      <c r="AJ66" s="225"/>
      <c r="AK66" s="225"/>
      <c r="AL66" s="225"/>
      <c r="AM66" s="225"/>
      <c r="AN66" s="225"/>
      <c r="AO66" s="225"/>
      <c r="AP66" s="225"/>
      <c r="AQ66" s="225"/>
      <c r="AR66" s="225"/>
      <c r="AS66" s="225"/>
      <c r="AT66" s="225"/>
      <c r="AU66" s="225"/>
      <c r="AV66" s="225"/>
      <c r="AW66" s="225"/>
      <c r="AX66" s="225"/>
      <c r="AY66" s="225"/>
      <c r="AZ66" s="225"/>
      <c r="BA66" s="225"/>
      <c r="BB66" s="225"/>
      <c r="BC66" s="225"/>
      <c r="BD66" s="225"/>
      <c r="BE66" s="225"/>
      <c r="BF66" s="225"/>
      <c r="BG66" s="225"/>
      <c r="BH66" s="225"/>
      <c r="BI66" s="225"/>
      <c r="BJ66" s="225"/>
      <c r="BK66" s="225"/>
      <c r="BL66" s="225"/>
      <c r="BM66" s="226">
        <v>49</v>
      </c>
    </row>
    <row r="67" spans="1:65">
      <c r="A67" s="29"/>
      <c r="B67" s="3" t="s">
        <v>87</v>
      </c>
      <c r="C67" s="28"/>
      <c r="D67" s="13">
        <v>8.3189033080770178E-2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274</v>
      </c>
      <c r="C68" s="28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275</v>
      </c>
      <c r="C69" s="46"/>
      <c r="D69" s="44" t="s">
        <v>276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700</v>
      </c>
      <c r="BM71" s="27" t="s">
        <v>278</v>
      </c>
    </row>
    <row r="72" spans="1:65" ht="15">
      <c r="A72" s="24" t="s">
        <v>25</v>
      </c>
      <c r="B72" s="18" t="s">
        <v>114</v>
      </c>
      <c r="C72" s="15" t="s">
        <v>115</v>
      </c>
      <c r="D72" s="16" t="s">
        <v>353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241</v>
      </c>
      <c r="C73" s="9" t="s">
        <v>241</v>
      </c>
      <c r="D73" s="10" t="s">
        <v>116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100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/>
      <c r="C75" s="9"/>
      <c r="D75" s="25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8">
        <v>1</v>
      </c>
      <c r="C76" s="14">
        <v>1</v>
      </c>
      <c r="D76" s="214">
        <v>10</v>
      </c>
      <c r="E76" s="216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217"/>
      <c r="BJ76" s="217"/>
      <c r="BK76" s="217"/>
      <c r="BL76" s="217"/>
      <c r="BM76" s="218">
        <v>1</v>
      </c>
    </row>
    <row r="77" spans="1:65">
      <c r="A77" s="29"/>
      <c r="B77" s="19">
        <v>1</v>
      </c>
      <c r="C77" s="9">
        <v>2</v>
      </c>
      <c r="D77" s="219">
        <v>10</v>
      </c>
      <c r="E77" s="216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AQ77" s="217"/>
      <c r="AR77" s="217"/>
      <c r="AS77" s="217"/>
      <c r="AT77" s="217"/>
      <c r="AU77" s="217"/>
      <c r="AV77" s="217"/>
      <c r="AW77" s="217"/>
      <c r="AX77" s="217"/>
      <c r="AY77" s="217"/>
      <c r="AZ77" s="217"/>
      <c r="BA77" s="217"/>
      <c r="BB77" s="217"/>
      <c r="BC77" s="217"/>
      <c r="BD77" s="217"/>
      <c r="BE77" s="217"/>
      <c r="BF77" s="217"/>
      <c r="BG77" s="217"/>
      <c r="BH77" s="217"/>
      <c r="BI77" s="217"/>
      <c r="BJ77" s="217"/>
      <c r="BK77" s="217"/>
      <c r="BL77" s="217"/>
      <c r="BM77" s="218">
        <v>20</v>
      </c>
    </row>
    <row r="78" spans="1:65">
      <c r="A78" s="29"/>
      <c r="B78" s="20" t="s">
        <v>271</v>
      </c>
      <c r="C78" s="12"/>
      <c r="D78" s="222">
        <v>10</v>
      </c>
      <c r="E78" s="216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217"/>
      <c r="BK78" s="217"/>
      <c r="BL78" s="217"/>
      <c r="BM78" s="218">
        <v>16</v>
      </c>
    </row>
    <row r="79" spans="1:65">
      <c r="A79" s="29"/>
      <c r="B79" s="3" t="s">
        <v>272</v>
      </c>
      <c r="C79" s="28"/>
      <c r="D79" s="219">
        <v>10</v>
      </c>
      <c r="E79" s="216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8">
        <v>10</v>
      </c>
    </row>
    <row r="80" spans="1:65">
      <c r="A80" s="29"/>
      <c r="B80" s="3" t="s">
        <v>273</v>
      </c>
      <c r="C80" s="28"/>
      <c r="D80" s="219">
        <v>0</v>
      </c>
      <c r="E80" s="216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8">
        <v>50</v>
      </c>
    </row>
    <row r="81" spans="1:65">
      <c r="A81" s="29"/>
      <c r="B81" s="3" t="s">
        <v>87</v>
      </c>
      <c r="C81" s="28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274</v>
      </c>
      <c r="C82" s="28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275</v>
      </c>
      <c r="C83" s="46"/>
      <c r="D83" s="44" t="s">
        <v>276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701</v>
      </c>
      <c r="BM85" s="27" t="s">
        <v>278</v>
      </c>
    </row>
    <row r="86" spans="1:65" ht="19.5">
      <c r="A86" s="24" t="s">
        <v>354</v>
      </c>
      <c r="B86" s="18" t="s">
        <v>114</v>
      </c>
      <c r="C86" s="15" t="s">
        <v>115</v>
      </c>
      <c r="D86" s="16" t="s">
        <v>353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241</v>
      </c>
      <c r="C87" s="9" t="s">
        <v>241</v>
      </c>
      <c r="D87" s="10" t="s">
        <v>116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100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3">
        <v>58</v>
      </c>
      <c r="E90" s="224"/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  <c r="AQ90" s="225"/>
      <c r="AR90" s="225"/>
      <c r="AS90" s="225"/>
      <c r="AT90" s="225"/>
      <c r="AU90" s="225"/>
      <c r="AV90" s="225"/>
      <c r="AW90" s="225"/>
      <c r="AX90" s="225"/>
      <c r="AY90" s="225"/>
      <c r="AZ90" s="225"/>
      <c r="BA90" s="225"/>
      <c r="BB90" s="225"/>
      <c r="BC90" s="225"/>
      <c r="BD90" s="225"/>
      <c r="BE90" s="225"/>
      <c r="BF90" s="225"/>
      <c r="BG90" s="225"/>
      <c r="BH90" s="225"/>
      <c r="BI90" s="225"/>
      <c r="BJ90" s="225"/>
      <c r="BK90" s="225"/>
      <c r="BL90" s="225"/>
      <c r="BM90" s="226">
        <v>1</v>
      </c>
    </row>
    <row r="91" spans="1:65">
      <c r="A91" s="29"/>
      <c r="B91" s="19">
        <v>1</v>
      </c>
      <c r="C91" s="9">
        <v>2</v>
      </c>
      <c r="D91" s="227">
        <v>73</v>
      </c>
      <c r="E91" s="224"/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  <c r="AQ91" s="225"/>
      <c r="AR91" s="225"/>
      <c r="AS91" s="225"/>
      <c r="AT91" s="225"/>
      <c r="AU91" s="225"/>
      <c r="AV91" s="225"/>
      <c r="AW91" s="225"/>
      <c r="AX91" s="225"/>
      <c r="AY91" s="225"/>
      <c r="AZ91" s="225"/>
      <c r="BA91" s="225"/>
      <c r="BB91" s="225"/>
      <c r="BC91" s="225"/>
      <c r="BD91" s="225"/>
      <c r="BE91" s="225"/>
      <c r="BF91" s="225"/>
      <c r="BG91" s="225"/>
      <c r="BH91" s="225"/>
      <c r="BI91" s="225"/>
      <c r="BJ91" s="225"/>
      <c r="BK91" s="225"/>
      <c r="BL91" s="225"/>
      <c r="BM91" s="226">
        <v>45</v>
      </c>
    </row>
    <row r="92" spans="1:65">
      <c r="A92" s="29"/>
      <c r="B92" s="20" t="s">
        <v>271</v>
      </c>
      <c r="C92" s="12"/>
      <c r="D92" s="229">
        <v>65.5</v>
      </c>
      <c r="E92" s="224"/>
      <c r="F92" s="225"/>
      <c r="G92" s="225"/>
      <c r="H92" s="225"/>
      <c r="I92" s="225"/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  <c r="AQ92" s="225"/>
      <c r="AR92" s="225"/>
      <c r="AS92" s="225"/>
      <c r="AT92" s="225"/>
      <c r="AU92" s="225"/>
      <c r="AV92" s="225"/>
      <c r="AW92" s="225"/>
      <c r="AX92" s="225"/>
      <c r="AY92" s="225"/>
      <c r="AZ92" s="225"/>
      <c r="BA92" s="225"/>
      <c r="BB92" s="225"/>
      <c r="BC92" s="225"/>
      <c r="BD92" s="225"/>
      <c r="BE92" s="225"/>
      <c r="BF92" s="225"/>
      <c r="BG92" s="225"/>
      <c r="BH92" s="225"/>
      <c r="BI92" s="225"/>
      <c r="BJ92" s="225"/>
      <c r="BK92" s="225"/>
      <c r="BL92" s="225"/>
      <c r="BM92" s="226">
        <v>16</v>
      </c>
    </row>
    <row r="93" spans="1:65">
      <c r="A93" s="29"/>
      <c r="B93" s="3" t="s">
        <v>272</v>
      </c>
      <c r="C93" s="28"/>
      <c r="D93" s="227">
        <v>65.5</v>
      </c>
      <c r="E93" s="224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  <c r="AQ93" s="225"/>
      <c r="AR93" s="225"/>
      <c r="AS93" s="225"/>
      <c r="AT93" s="225"/>
      <c r="AU93" s="225"/>
      <c r="AV93" s="225"/>
      <c r="AW93" s="225"/>
      <c r="AX93" s="225"/>
      <c r="AY93" s="225"/>
      <c r="AZ93" s="225"/>
      <c r="BA93" s="225"/>
      <c r="BB93" s="225"/>
      <c r="BC93" s="225"/>
      <c r="BD93" s="225"/>
      <c r="BE93" s="225"/>
      <c r="BF93" s="225"/>
      <c r="BG93" s="225"/>
      <c r="BH93" s="225"/>
      <c r="BI93" s="225"/>
      <c r="BJ93" s="225"/>
      <c r="BK93" s="225"/>
      <c r="BL93" s="225"/>
      <c r="BM93" s="226">
        <v>65.767499999999998</v>
      </c>
    </row>
    <row r="94" spans="1:65">
      <c r="A94" s="29"/>
      <c r="B94" s="3" t="s">
        <v>273</v>
      </c>
      <c r="C94" s="28"/>
      <c r="D94" s="227">
        <v>10.606601717798213</v>
      </c>
      <c r="E94" s="224"/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  <c r="AQ94" s="225"/>
      <c r="AR94" s="225"/>
      <c r="AS94" s="225"/>
      <c r="AT94" s="225"/>
      <c r="AU94" s="225"/>
      <c r="AV94" s="225"/>
      <c r="AW94" s="225"/>
      <c r="AX94" s="225"/>
      <c r="AY94" s="225"/>
      <c r="AZ94" s="225"/>
      <c r="BA94" s="225"/>
      <c r="BB94" s="225"/>
      <c r="BC94" s="225"/>
      <c r="BD94" s="225"/>
      <c r="BE94" s="225"/>
      <c r="BF94" s="225"/>
      <c r="BG94" s="225"/>
      <c r="BH94" s="225"/>
      <c r="BI94" s="225"/>
      <c r="BJ94" s="225"/>
      <c r="BK94" s="225"/>
      <c r="BL94" s="225"/>
      <c r="BM94" s="226">
        <v>51</v>
      </c>
    </row>
    <row r="95" spans="1:65">
      <c r="A95" s="29"/>
      <c r="B95" s="3" t="s">
        <v>87</v>
      </c>
      <c r="C95" s="28"/>
      <c r="D95" s="13">
        <v>0.16193285065340784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274</v>
      </c>
      <c r="C96" s="28"/>
      <c r="D96" s="13">
        <v>-4.0673584977382049E-3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275</v>
      </c>
      <c r="C97" s="46"/>
      <c r="D97" s="44" t="s">
        <v>276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702</v>
      </c>
      <c r="BM99" s="27" t="s">
        <v>278</v>
      </c>
    </row>
    <row r="100" spans="1:65" ht="15">
      <c r="A100" s="24" t="s">
        <v>0</v>
      </c>
      <c r="B100" s="18" t="s">
        <v>114</v>
      </c>
      <c r="C100" s="15" t="s">
        <v>115</v>
      </c>
      <c r="D100" s="16" t="s">
        <v>353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241</v>
      </c>
      <c r="C101" s="9" t="s">
        <v>241</v>
      </c>
      <c r="D101" s="10" t="s">
        <v>116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100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4">
        <v>0.44700000000000001</v>
      </c>
      <c r="E104" s="207"/>
      <c r="F104" s="208"/>
      <c r="G104" s="208"/>
      <c r="H104" s="208"/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08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/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  <c r="BI104" s="208"/>
      <c r="BJ104" s="208"/>
      <c r="BK104" s="208"/>
      <c r="BL104" s="208"/>
      <c r="BM104" s="209">
        <v>1</v>
      </c>
    </row>
    <row r="105" spans="1:65">
      <c r="A105" s="29"/>
      <c r="B105" s="19">
        <v>1</v>
      </c>
      <c r="C105" s="9">
        <v>2</v>
      </c>
      <c r="D105" s="23">
        <v>0.44700000000000001</v>
      </c>
      <c r="E105" s="207"/>
      <c r="F105" s="208"/>
      <c r="G105" s="208"/>
      <c r="H105" s="208"/>
      <c r="I105" s="208"/>
      <c r="J105" s="208"/>
      <c r="K105" s="208"/>
      <c r="L105" s="208"/>
      <c r="M105" s="208"/>
      <c r="N105" s="208"/>
      <c r="O105" s="208"/>
      <c r="P105" s="208"/>
      <c r="Q105" s="208"/>
      <c r="R105" s="208"/>
      <c r="S105" s="208"/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  <c r="BI105" s="208"/>
      <c r="BJ105" s="208"/>
      <c r="BK105" s="208"/>
      <c r="BL105" s="208"/>
      <c r="BM105" s="209">
        <v>22</v>
      </c>
    </row>
    <row r="106" spans="1:65">
      <c r="A106" s="29"/>
      <c r="B106" s="20" t="s">
        <v>271</v>
      </c>
      <c r="C106" s="12"/>
      <c r="D106" s="213">
        <v>0.44700000000000001</v>
      </c>
      <c r="E106" s="207"/>
      <c r="F106" s="208"/>
      <c r="G106" s="208"/>
      <c r="H106" s="208"/>
      <c r="I106" s="208"/>
      <c r="J106" s="208"/>
      <c r="K106" s="208"/>
      <c r="L106" s="208"/>
      <c r="M106" s="208"/>
      <c r="N106" s="208"/>
      <c r="O106" s="208"/>
      <c r="P106" s="208"/>
      <c r="Q106" s="208"/>
      <c r="R106" s="208"/>
      <c r="S106" s="208"/>
      <c r="T106" s="208"/>
      <c r="U106" s="208"/>
      <c r="V106" s="208"/>
      <c r="W106" s="208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/>
      <c r="AH106" s="208"/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8"/>
      <c r="AT106" s="208"/>
      <c r="AU106" s="208"/>
      <c r="AV106" s="208"/>
      <c r="AW106" s="208"/>
      <c r="AX106" s="208"/>
      <c r="AY106" s="208"/>
      <c r="AZ106" s="208"/>
      <c r="BA106" s="208"/>
      <c r="BB106" s="208"/>
      <c r="BC106" s="208"/>
      <c r="BD106" s="208"/>
      <c r="BE106" s="208"/>
      <c r="BF106" s="208"/>
      <c r="BG106" s="208"/>
      <c r="BH106" s="208"/>
      <c r="BI106" s="208"/>
      <c r="BJ106" s="208"/>
      <c r="BK106" s="208"/>
      <c r="BL106" s="208"/>
      <c r="BM106" s="209">
        <v>16</v>
      </c>
    </row>
    <row r="107" spans="1:65">
      <c r="A107" s="29"/>
      <c r="B107" s="3" t="s">
        <v>272</v>
      </c>
      <c r="C107" s="28"/>
      <c r="D107" s="23">
        <v>0.44700000000000001</v>
      </c>
      <c r="E107" s="207"/>
      <c r="F107" s="208"/>
      <c r="G107" s="208"/>
      <c r="H107" s="208"/>
      <c r="I107" s="208"/>
      <c r="J107" s="208"/>
      <c r="K107" s="208"/>
      <c r="L107" s="208"/>
      <c r="M107" s="208"/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/>
      <c r="AH107" s="208"/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  <c r="BI107" s="208"/>
      <c r="BJ107" s="208"/>
      <c r="BK107" s="208"/>
      <c r="BL107" s="208"/>
      <c r="BM107" s="209">
        <v>0.44700000000000001</v>
      </c>
    </row>
    <row r="108" spans="1:65">
      <c r="A108" s="29"/>
      <c r="B108" s="3" t="s">
        <v>273</v>
      </c>
      <c r="C108" s="28"/>
      <c r="D108" s="23">
        <v>0</v>
      </c>
      <c r="E108" s="207"/>
      <c r="F108" s="208"/>
      <c r="G108" s="208"/>
      <c r="H108" s="208"/>
      <c r="I108" s="208"/>
      <c r="J108" s="208"/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/>
      <c r="AH108" s="208"/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208"/>
      <c r="AV108" s="208"/>
      <c r="AW108" s="208"/>
      <c r="AX108" s="208"/>
      <c r="AY108" s="208"/>
      <c r="AZ108" s="208"/>
      <c r="BA108" s="208"/>
      <c r="BB108" s="208"/>
      <c r="BC108" s="208"/>
      <c r="BD108" s="208"/>
      <c r="BE108" s="208"/>
      <c r="BF108" s="208"/>
      <c r="BG108" s="208"/>
      <c r="BH108" s="208"/>
      <c r="BI108" s="208"/>
      <c r="BJ108" s="208"/>
      <c r="BK108" s="208"/>
      <c r="BL108" s="208"/>
      <c r="BM108" s="209">
        <v>52</v>
      </c>
    </row>
    <row r="109" spans="1:65">
      <c r="A109" s="29"/>
      <c r="B109" s="3" t="s">
        <v>87</v>
      </c>
      <c r="C109" s="28"/>
      <c r="D109" s="13">
        <v>0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274</v>
      </c>
      <c r="C110" s="28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275</v>
      </c>
      <c r="C111" s="46"/>
      <c r="D111" s="44" t="s">
        <v>276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703</v>
      </c>
      <c r="BM113" s="27" t="s">
        <v>278</v>
      </c>
    </row>
    <row r="114" spans="1:65" ht="19.5">
      <c r="A114" s="24" t="s">
        <v>355</v>
      </c>
      <c r="B114" s="18" t="s">
        <v>114</v>
      </c>
      <c r="C114" s="15" t="s">
        <v>115</v>
      </c>
      <c r="D114" s="16" t="s">
        <v>353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241</v>
      </c>
      <c r="C115" s="9" t="s">
        <v>241</v>
      </c>
      <c r="D115" s="10" t="s">
        <v>116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100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4.0030000000000001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3.9889999999999999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39</v>
      </c>
    </row>
    <row r="120" spans="1:65">
      <c r="A120" s="29"/>
      <c r="B120" s="20" t="s">
        <v>271</v>
      </c>
      <c r="C120" s="12"/>
      <c r="D120" s="22">
        <v>3.996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272</v>
      </c>
      <c r="C121" s="28"/>
      <c r="D121" s="11">
        <v>3.996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3.9960114999999998</v>
      </c>
    </row>
    <row r="122" spans="1:65">
      <c r="A122" s="29"/>
      <c r="B122" s="3" t="s">
        <v>273</v>
      </c>
      <c r="C122" s="28"/>
      <c r="D122" s="23">
        <v>9.8994949366118315E-3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45</v>
      </c>
    </row>
    <row r="123" spans="1:65">
      <c r="A123" s="29"/>
      <c r="B123" s="3" t="s">
        <v>87</v>
      </c>
      <c r="C123" s="28"/>
      <c r="D123" s="13">
        <v>2.4773510852381959E-3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274</v>
      </c>
      <c r="C124" s="28"/>
      <c r="D124" s="13">
        <v>-2.8778695956299671E-6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275</v>
      </c>
      <c r="C125" s="46"/>
      <c r="D125" s="44" t="s">
        <v>276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704</v>
      </c>
      <c r="BM127" s="27" t="s">
        <v>278</v>
      </c>
    </row>
    <row r="128" spans="1:65" ht="19.5">
      <c r="A128" s="24" t="s">
        <v>356</v>
      </c>
      <c r="B128" s="18" t="s">
        <v>114</v>
      </c>
      <c r="C128" s="15" t="s">
        <v>115</v>
      </c>
      <c r="D128" s="16" t="s">
        <v>353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241</v>
      </c>
      <c r="C129" s="9" t="s">
        <v>241</v>
      </c>
      <c r="D129" s="10" t="s">
        <v>116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100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4.09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4.08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40</v>
      </c>
    </row>
    <row r="134" spans="1:65">
      <c r="A134" s="29"/>
      <c r="B134" s="20" t="s">
        <v>271</v>
      </c>
      <c r="C134" s="12"/>
      <c r="D134" s="22">
        <v>4.085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272</v>
      </c>
      <c r="C135" s="28"/>
      <c r="D135" s="11">
        <v>4.085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4.085</v>
      </c>
    </row>
    <row r="136" spans="1:65">
      <c r="A136" s="29"/>
      <c r="B136" s="3" t="s">
        <v>273</v>
      </c>
      <c r="C136" s="28"/>
      <c r="D136" s="23">
        <v>7.0710678118653244E-3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46</v>
      </c>
    </row>
    <row r="137" spans="1:65">
      <c r="A137" s="29"/>
      <c r="B137" s="3" t="s">
        <v>87</v>
      </c>
      <c r="C137" s="28"/>
      <c r="D137" s="13">
        <v>1.7309835524762117E-3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274</v>
      </c>
      <c r="C138" s="28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275</v>
      </c>
      <c r="C139" s="46"/>
      <c r="D139" s="44" t="s">
        <v>276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705</v>
      </c>
      <c r="BM141" s="27" t="s">
        <v>278</v>
      </c>
    </row>
    <row r="142" spans="1:65" ht="15">
      <c r="A142" s="24" t="s">
        <v>111</v>
      </c>
      <c r="B142" s="18" t="s">
        <v>114</v>
      </c>
      <c r="C142" s="15" t="s">
        <v>115</v>
      </c>
      <c r="D142" s="16" t="s">
        <v>353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241</v>
      </c>
      <c r="C143" s="9" t="s">
        <v>241</v>
      </c>
      <c r="D143" s="10" t="s">
        <v>116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100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2</v>
      </c>
    </row>
    <row r="145" spans="1:65">
      <c r="A145" s="29"/>
      <c r="B145" s="19"/>
      <c r="C145" s="9"/>
      <c r="D145" s="25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2</v>
      </c>
    </row>
    <row r="146" spans="1:65">
      <c r="A146" s="29"/>
      <c r="B146" s="18">
        <v>1</v>
      </c>
      <c r="C146" s="14">
        <v>1</v>
      </c>
      <c r="D146" s="21">
        <v>1.2</v>
      </c>
      <c r="E146" s="15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>
        <v>1</v>
      </c>
      <c r="C147" s="9">
        <v>2</v>
      </c>
      <c r="D147" s="11">
        <v>1.2</v>
      </c>
      <c r="E147" s="15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41</v>
      </c>
    </row>
    <row r="148" spans="1:65">
      <c r="A148" s="29"/>
      <c r="B148" s="20" t="s">
        <v>271</v>
      </c>
      <c r="C148" s="12"/>
      <c r="D148" s="22">
        <v>1.2</v>
      </c>
      <c r="E148" s="15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16</v>
      </c>
    </row>
    <row r="149" spans="1:65">
      <c r="A149" s="29"/>
      <c r="B149" s="3" t="s">
        <v>272</v>
      </c>
      <c r="C149" s="28"/>
      <c r="D149" s="11">
        <v>1.2</v>
      </c>
      <c r="E149" s="15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1.2</v>
      </c>
    </row>
    <row r="150" spans="1:65">
      <c r="A150" s="29"/>
      <c r="B150" s="3" t="s">
        <v>273</v>
      </c>
      <c r="C150" s="28"/>
      <c r="D150" s="23">
        <v>0</v>
      </c>
      <c r="E150" s="15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47</v>
      </c>
    </row>
    <row r="151" spans="1:65">
      <c r="A151" s="29"/>
      <c r="B151" s="3" t="s">
        <v>87</v>
      </c>
      <c r="C151" s="28"/>
      <c r="D151" s="13">
        <v>0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274</v>
      </c>
      <c r="C152" s="28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275</v>
      </c>
      <c r="C153" s="46"/>
      <c r="D153" s="44" t="s">
        <v>276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706</v>
      </c>
      <c r="BM155" s="27" t="s">
        <v>278</v>
      </c>
    </row>
    <row r="156" spans="1:65" ht="15">
      <c r="A156" s="24" t="s">
        <v>112</v>
      </c>
      <c r="B156" s="18" t="s">
        <v>114</v>
      </c>
      <c r="C156" s="15" t="s">
        <v>115</v>
      </c>
      <c r="D156" s="16" t="s">
        <v>353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241</v>
      </c>
      <c r="C157" s="9" t="s">
        <v>241</v>
      </c>
      <c r="D157" s="10" t="s">
        <v>116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1</v>
      </c>
    </row>
    <row r="158" spans="1:65">
      <c r="A158" s="29"/>
      <c r="B158" s="19"/>
      <c r="C158" s="9"/>
      <c r="D158" s="10" t="s">
        <v>100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3</v>
      </c>
    </row>
    <row r="159" spans="1:65">
      <c r="A159" s="29"/>
      <c r="B159" s="19"/>
      <c r="C159" s="9"/>
      <c r="D159" s="25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3</v>
      </c>
    </row>
    <row r="160" spans="1:65">
      <c r="A160" s="29"/>
      <c r="B160" s="18">
        <v>1</v>
      </c>
      <c r="C160" s="14">
        <v>1</v>
      </c>
      <c r="D160" s="204">
        <v>0.04</v>
      </c>
      <c r="E160" s="207"/>
      <c r="F160" s="208"/>
      <c r="G160" s="208"/>
      <c r="H160" s="208"/>
      <c r="I160" s="208"/>
      <c r="J160" s="208"/>
      <c r="K160" s="208"/>
      <c r="L160" s="208"/>
      <c r="M160" s="208"/>
      <c r="N160" s="208"/>
      <c r="O160" s="208"/>
      <c r="P160" s="208"/>
      <c r="Q160" s="208"/>
      <c r="R160" s="208"/>
      <c r="S160" s="208"/>
      <c r="T160" s="208"/>
      <c r="U160" s="208"/>
      <c r="V160" s="208"/>
      <c r="W160" s="208"/>
      <c r="X160" s="208"/>
      <c r="Y160" s="208"/>
      <c r="Z160" s="208"/>
      <c r="AA160" s="208"/>
      <c r="AB160" s="208"/>
      <c r="AC160" s="208"/>
      <c r="AD160" s="208"/>
      <c r="AE160" s="208"/>
      <c r="AF160" s="208"/>
      <c r="AG160" s="208"/>
      <c r="AH160" s="208"/>
      <c r="AI160" s="208"/>
      <c r="AJ160" s="208"/>
      <c r="AK160" s="208"/>
      <c r="AL160" s="208"/>
      <c r="AM160" s="208"/>
      <c r="AN160" s="208"/>
      <c r="AO160" s="208"/>
      <c r="AP160" s="208"/>
      <c r="AQ160" s="208"/>
      <c r="AR160" s="208"/>
      <c r="AS160" s="208"/>
      <c r="AT160" s="208"/>
      <c r="AU160" s="208"/>
      <c r="AV160" s="208"/>
      <c r="AW160" s="208"/>
      <c r="AX160" s="208"/>
      <c r="AY160" s="208"/>
      <c r="AZ160" s="208"/>
      <c r="BA160" s="208"/>
      <c r="BB160" s="208"/>
      <c r="BC160" s="208"/>
      <c r="BD160" s="208"/>
      <c r="BE160" s="208"/>
      <c r="BF160" s="208"/>
      <c r="BG160" s="208"/>
      <c r="BH160" s="208"/>
      <c r="BI160" s="208"/>
      <c r="BJ160" s="208"/>
      <c r="BK160" s="208"/>
      <c r="BL160" s="208"/>
      <c r="BM160" s="209">
        <v>1</v>
      </c>
    </row>
    <row r="161" spans="1:65">
      <c r="A161" s="29"/>
      <c r="B161" s="19">
        <v>1</v>
      </c>
      <c r="C161" s="9">
        <v>2</v>
      </c>
      <c r="D161" s="23">
        <v>0.05</v>
      </c>
      <c r="E161" s="207"/>
      <c r="F161" s="208"/>
      <c r="G161" s="208"/>
      <c r="H161" s="208"/>
      <c r="I161" s="208"/>
      <c r="J161" s="208"/>
      <c r="K161" s="208"/>
      <c r="L161" s="208"/>
      <c r="M161" s="208"/>
      <c r="N161" s="208"/>
      <c r="O161" s="208"/>
      <c r="P161" s="208"/>
      <c r="Q161" s="208"/>
      <c r="R161" s="208"/>
      <c r="S161" s="208"/>
      <c r="T161" s="208"/>
      <c r="U161" s="208"/>
      <c r="V161" s="208"/>
      <c r="W161" s="208"/>
      <c r="X161" s="208"/>
      <c r="Y161" s="208"/>
      <c r="Z161" s="208"/>
      <c r="AA161" s="208"/>
      <c r="AB161" s="208"/>
      <c r="AC161" s="208"/>
      <c r="AD161" s="208"/>
      <c r="AE161" s="208"/>
      <c r="AF161" s="208"/>
      <c r="AG161" s="208"/>
      <c r="AH161" s="208"/>
      <c r="AI161" s="208"/>
      <c r="AJ161" s="208"/>
      <c r="AK161" s="208"/>
      <c r="AL161" s="208"/>
      <c r="AM161" s="208"/>
      <c r="AN161" s="208"/>
      <c r="AO161" s="208"/>
      <c r="AP161" s="208"/>
      <c r="AQ161" s="208"/>
      <c r="AR161" s="208"/>
      <c r="AS161" s="208"/>
      <c r="AT161" s="208"/>
      <c r="AU161" s="208"/>
      <c r="AV161" s="208"/>
      <c r="AW161" s="208"/>
      <c r="AX161" s="208"/>
      <c r="AY161" s="208"/>
      <c r="AZ161" s="208"/>
      <c r="BA161" s="208"/>
      <c r="BB161" s="208"/>
      <c r="BC161" s="208"/>
      <c r="BD161" s="208"/>
      <c r="BE161" s="208"/>
      <c r="BF161" s="208"/>
      <c r="BG161" s="208"/>
      <c r="BH161" s="208"/>
      <c r="BI161" s="208"/>
      <c r="BJ161" s="208"/>
      <c r="BK161" s="208"/>
      <c r="BL161" s="208"/>
      <c r="BM161" s="209">
        <v>42</v>
      </c>
    </row>
    <row r="162" spans="1:65">
      <c r="A162" s="29"/>
      <c r="B162" s="20" t="s">
        <v>271</v>
      </c>
      <c r="C162" s="12"/>
      <c r="D162" s="213">
        <v>4.4999999999999998E-2</v>
      </c>
      <c r="E162" s="207"/>
      <c r="F162" s="208"/>
      <c r="G162" s="208"/>
      <c r="H162" s="208"/>
      <c r="I162" s="208"/>
      <c r="J162" s="208"/>
      <c r="K162" s="208"/>
      <c r="L162" s="208"/>
      <c r="M162" s="208"/>
      <c r="N162" s="208"/>
      <c r="O162" s="208"/>
      <c r="P162" s="208"/>
      <c r="Q162" s="208"/>
      <c r="R162" s="208"/>
      <c r="S162" s="208"/>
      <c r="T162" s="208"/>
      <c r="U162" s="208"/>
      <c r="V162" s="208"/>
      <c r="W162" s="208"/>
      <c r="X162" s="208"/>
      <c r="Y162" s="208"/>
      <c r="Z162" s="208"/>
      <c r="AA162" s="208"/>
      <c r="AB162" s="208"/>
      <c r="AC162" s="208"/>
      <c r="AD162" s="208"/>
      <c r="AE162" s="208"/>
      <c r="AF162" s="208"/>
      <c r="AG162" s="208"/>
      <c r="AH162" s="208"/>
      <c r="AI162" s="208"/>
      <c r="AJ162" s="208"/>
      <c r="AK162" s="208"/>
      <c r="AL162" s="208"/>
      <c r="AM162" s="208"/>
      <c r="AN162" s="208"/>
      <c r="AO162" s="208"/>
      <c r="AP162" s="208"/>
      <c r="AQ162" s="208"/>
      <c r="AR162" s="208"/>
      <c r="AS162" s="208"/>
      <c r="AT162" s="208"/>
      <c r="AU162" s="208"/>
      <c r="AV162" s="208"/>
      <c r="AW162" s="208"/>
      <c r="AX162" s="208"/>
      <c r="AY162" s="208"/>
      <c r="AZ162" s="208"/>
      <c r="BA162" s="208"/>
      <c r="BB162" s="208"/>
      <c r="BC162" s="208"/>
      <c r="BD162" s="208"/>
      <c r="BE162" s="208"/>
      <c r="BF162" s="208"/>
      <c r="BG162" s="208"/>
      <c r="BH162" s="208"/>
      <c r="BI162" s="208"/>
      <c r="BJ162" s="208"/>
      <c r="BK162" s="208"/>
      <c r="BL162" s="208"/>
      <c r="BM162" s="209">
        <v>16</v>
      </c>
    </row>
    <row r="163" spans="1:65">
      <c r="A163" s="29"/>
      <c r="B163" s="3" t="s">
        <v>272</v>
      </c>
      <c r="C163" s="28"/>
      <c r="D163" s="23">
        <v>4.4999999999999998E-2</v>
      </c>
      <c r="E163" s="207"/>
      <c r="F163" s="208"/>
      <c r="G163" s="208"/>
      <c r="H163" s="208"/>
      <c r="I163" s="208"/>
      <c r="J163" s="208"/>
      <c r="K163" s="208"/>
      <c r="L163" s="208"/>
      <c r="M163" s="208"/>
      <c r="N163" s="208"/>
      <c r="O163" s="208"/>
      <c r="P163" s="208"/>
      <c r="Q163" s="208"/>
      <c r="R163" s="208"/>
      <c r="S163" s="208"/>
      <c r="T163" s="208"/>
      <c r="U163" s="208"/>
      <c r="V163" s="208"/>
      <c r="W163" s="208"/>
      <c r="X163" s="208"/>
      <c r="Y163" s="208"/>
      <c r="Z163" s="208"/>
      <c r="AA163" s="208"/>
      <c r="AB163" s="208"/>
      <c r="AC163" s="208"/>
      <c r="AD163" s="208"/>
      <c r="AE163" s="208"/>
      <c r="AF163" s="208"/>
      <c r="AG163" s="208"/>
      <c r="AH163" s="208"/>
      <c r="AI163" s="208"/>
      <c r="AJ163" s="208"/>
      <c r="AK163" s="208"/>
      <c r="AL163" s="208"/>
      <c r="AM163" s="208"/>
      <c r="AN163" s="208"/>
      <c r="AO163" s="208"/>
      <c r="AP163" s="208"/>
      <c r="AQ163" s="208"/>
      <c r="AR163" s="208"/>
      <c r="AS163" s="208"/>
      <c r="AT163" s="208"/>
      <c r="AU163" s="208"/>
      <c r="AV163" s="208"/>
      <c r="AW163" s="208"/>
      <c r="AX163" s="208"/>
      <c r="AY163" s="208"/>
      <c r="AZ163" s="208"/>
      <c r="BA163" s="208"/>
      <c r="BB163" s="208"/>
      <c r="BC163" s="208"/>
      <c r="BD163" s="208"/>
      <c r="BE163" s="208"/>
      <c r="BF163" s="208"/>
      <c r="BG163" s="208"/>
      <c r="BH163" s="208"/>
      <c r="BI163" s="208"/>
      <c r="BJ163" s="208"/>
      <c r="BK163" s="208"/>
      <c r="BL163" s="208"/>
      <c r="BM163" s="209">
        <v>4.4999999999999998E-2</v>
      </c>
    </row>
    <row r="164" spans="1:65">
      <c r="A164" s="29"/>
      <c r="B164" s="3" t="s">
        <v>273</v>
      </c>
      <c r="C164" s="28"/>
      <c r="D164" s="23">
        <v>7.0710678118655152E-3</v>
      </c>
      <c r="E164" s="207"/>
      <c r="F164" s="208"/>
      <c r="G164" s="208"/>
      <c r="H164" s="208"/>
      <c r="I164" s="208"/>
      <c r="J164" s="208"/>
      <c r="K164" s="208"/>
      <c r="L164" s="208"/>
      <c r="M164" s="208"/>
      <c r="N164" s="208"/>
      <c r="O164" s="208"/>
      <c r="P164" s="208"/>
      <c r="Q164" s="208"/>
      <c r="R164" s="208"/>
      <c r="S164" s="208"/>
      <c r="T164" s="208"/>
      <c r="U164" s="208"/>
      <c r="V164" s="208"/>
      <c r="W164" s="208"/>
      <c r="X164" s="208"/>
      <c r="Y164" s="208"/>
      <c r="Z164" s="208"/>
      <c r="AA164" s="208"/>
      <c r="AB164" s="208"/>
      <c r="AC164" s="208"/>
      <c r="AD164" s="208"/>
      <c r="AE164" s="208"/>
      <c r="AF164" s="208"/>
      <c r="AG164" s="208"/>
      <c r="AH164" s="208"/>
      <c r="AI164" s="208"/>
      <c r="AJ164" s="208"/>
      <c r="AK164" s="208"/>
      <c r="AL164" s="208"/>
      <c r="AM164" s="208"/>
      <c r="AN164" s="208"/>
      <c r="AO164" s="208"/>
      <c r="AP164" s="208"/>
      <c r="AQ164" s="208"/>
      <c r="AR164" s="208"/>
      <c r="AS164" s="208"/>
      <c r="AT164" s="208"/>
      <c r="AU164" s="208"/>
      <c r="AV164" s="208"/>
      <c r="AW164" s="208"/>
      <c r="AX164" s="208"/>
      <c r="AY164" s="208"/>
      <c r="AZ164" s="208"/>
      <c r="BA164" s="208"/>
      <c r="BB164" s="208"/>
      <c r="BC164" s="208"/>
      <c r="BD164" s="208"/>
      <c r="BE164" s="208"/>
      <c r="BF164" s="208"/>
      <c r="BG164" s="208"/>
      <c r="BH164" s="208"/>
      <c r="BI164" s="208"/>
      <c r="BJ164" s="208"/>
      <c r="BK164" s="208"/>
      <c r="BL164" s="208"/>
      <c r="BM164" s="209">
        <v>48</v>
      </c>
    </row>
    <row r="165" spans="1:65">
      <c r="A165" s="29"/>
      <c r="B165" s="3" t="s">
        <v>87</v>
      </c>
      <c r="C165" s="28"/>
      <c r="D165" s="13">
        <v>0.15713484026367813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274</v>
      </c>
      <c r="C166" s="28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275</v>
      </c>
      <c r="C167" s="46"/>
      <c r="D167" s="44" t="s">
        <v>276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9.5">
      <c r="B169" s="8" t="s">
        <v>707</v>
      </c>
      <c r="BM169" s="27" t="s">
        <v>278</v>
      </c>
    </row>
    <row r="170" spans="1:65" ht="19.5">
      <c r="A170" s="24" t="s">
        <v>357</v>
      </c>
      <c r="B170" s="18" t="s">
        <v>114</v>
      </c>
      <c r="C170" s="15" t="s">
        <v>115</v>
      </c>
      <c r="D170" s="16" t="s">
        <v>353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241</v>
      </c>
      <c r="C171" s="9" t="s">
        <v>241</v>
      </c>
      <c r="D171" s="10" t="s">
        <v>116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1</v>
      </c>
    </row>
    <row r="172" spans="1:65">
      <c r="A172" s="29"/>
      <c r="B172" s="19"/>
      <c r="C172" s="9"/>
      <c r="D172" s="10" t="s">
        <v>100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2.96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2.95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43</v>
      </c>
    </row>
    <row r="176" spans="1:65">
      <c r="A176" s="29"/>
      <c r="B176" s="20" t="s">
        <v>271</v>
      </c>
      <c r="C176" s="12"/>
      <c r="D176" s="22">
        <v>2.9550000000000001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272</v>
      </c>
      <c r="C177" s="28"/>
      <c r="D177" s="11">
        <v>2.9550000000000001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2.9550000000000001</v>
      </c>
    </row>
    <row r="178" spans="1:65">
      <c r="A178" s="29"/>
      <c r="B178" s="3" t="s">
        <v>273</v>
      </c>
      <c r="C178" s="28"/>
      <c r="D178" s="23">
        <v>7.0710678118653244E-3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49</v>
      </c>
    </row>
    <row r="179" spans="1:65">
      <c r="A179" s="29"/>
      <c r="B179" s="3" t="s">
        <v>87</v>
      </c>
      <c r="C179" s="28"/>
      <c r="D179" s="13">
        <v>2.3929163491930032E-3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274</v>
      </c>
      <c r="C180" s="28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275</v>
      </c>
      <c r="C181" s="46"/>
      <c r="D181" s="44" t="s">
        <v>276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708</v>
      </c>
      <c r="BM183" s="27" t="s">
        <v>278</v>
      </c>
    </row>
    <row r="184" spans="1:65" ht="15">
      <c r="A184" s="24" t="s">
        <v>34</v>
      </c>
      <c r="B184" s="18" t="s">
        <v>114</v>
      </c>
      <c r="C184" s="15" t="s">
        <v>115</v>
      </c>
      <c r="D184" s="16" t="s">
        <v>353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241</v>
      </c>
      <c r="C185" s="9" t="s">
        <v>241</v>
      </c>
      <c r="D185" s="10" t="s">
        <v>116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100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8">
        <v>1</v>
      </c>
      <c r="C188" s="14">
        <v>1</v>
      </c>
      <c r="D188" s="214">
        <v>20</v>
      </c>
      <c r="E188" s="216"/>
      <c r="F188" s="217"/>
      <c r="G188" s="217"/>
      <c r="H188" s="217"/>
      <c r="I188" s="217"/>
      <c r="J188" s="217"/>
      <c r="K188" s="217"/>
      <c r="L188" s="217"/>
      <c r="M188" s="217"/>
      <c r="N188" s="217"/>
      <c r="O188" s="217"/>
      <c r="P188" s="217"/>
      <c r="Q188" s="217"/>
      <c r="R188" s="217"/>
      <c r="S188" s="217"/>
      <c r="T188" s="217"/>
      <c r="U188" s="217"/>
      <c r="V188" s="217"/>
      <c r="W188" s="217"/>
      <c r="X188" s="217"/>
      <c r="Y188" s="217"/>
      <c r="Z188" s="217"/>
      <c r="AA188" s="217"/>
      <c r="AB188" s="217"/>
      <c r="AC188" s="217"/>
      <c r="AD188" s="217"/>
      <c r="AE188" s="217"/>
      <c r="AF188" s="217"/>
      <c r="AG188" s="217"/>
      <c r="AH188" s="217"/>
      <c r="AI188" s="217"/>
      <c r="AJ188" s="217"/>
      <c r="AK188" s="217"/>
      <c r="AL188" s="217"/>
      <c r="AM188" s="217"/>
      <c r="AN188" s="217"/>
      <c r="AO188" s="217"/>
      <c r="AP188" s="217"/>
      <c r="AQ188" s="217"/>
      <c r="AR188" s="217"/>
      <c r="AS188" s="217"/>
      <c r="AT188" s="217"/>
      <c r="AU188" s="217"/>
      <c r="AV188" s="217"/>
      <c r="AW188" s="217"/>
      <c r="AX188" s="217"/>
      <c r="AY188" s="217"/>
      <c r="AZ188" s="217"/>
      <c r="BA188" s="217"/>
      <c r="BB188" s="217"/>
      <c r="BC188" s="217"/>
      <c r="BD188" s="217"/>
      <c r="BE188" s="217"/>
      <c r="BF188" s="217"/>
      <c r="BG188" s="217"/>
      <c r="BH188" s="217"/>
      <c r="BI188" s="217"/>
      <c r="BJ188" s="217"/>
      <c r="BK188" s="217"/>
      <c r="BL188" s="217"/>
      <c r="BM188" s="218">
        <v>1</v>
      </c>
    </row>
    <row r="189" spans="1:65">
      <c r="A189" s="29"/>
      <c r="B189" s="19">
        <v>1</v>
      </c>
      <c r="C189" s="9">
        <v>2</v>
      </c>
      <c r="D189" s="219">
        <v>30</v>
      </c>
      <c r="E189" s="216"/>
      <c r="F189" s="217"/>
      <c r="G189" s="217"/>
      <c r="H189" s="217"/>
      <c r="I189" s="217"/>
      <c r="J189" s="217"/>
      <c r="K189" s="217"/>
      <c r="L189" s="217"/>
      <c r="M189" s="217"/>
      <c r="N189" s="217"/>
      <c r="O189" s="217"/>
      <c r="P189" s="217"/>
      <c r="Q189" s="217"/>
      <c r="R189" s="217"/>
      <c r="S189" s="217"/>
      <c r="T189" s="217"/>
      <c r="U189" s="217"/>
      <c r="V189" s="217"/>
      <c r="W189" s="217"/>
      <c r="X189" s="217"/>
      <c r="Y189" s="217"/>
      <c r="Z189" s="217"/>
      <c r="AA189" s="217"/>
      <c r="AB189" s="217"/>
      <c r="AC189" s="217"/>
      <c r="AD189" s="217"/>
      <c r="AE189" s="217"/>
      <c r="AF189" s="217"/>
      <c r="AG189" s="217"/>
      <c r="AH189" s="217"/>
      <c r="AI189" s="217"/>
      <c r="AJ189" s="217"/>
      <c r="AK189" s="217"/>
      <c r="AL189" s="217"/>
      <c r="AM189" s="217"/>
      <c r="AN189" s="217"/>
      <c r="AO189" s="217"/>
      <c r="AP189" s="217"/>
      <c r="AQ189" s="217"/>
      <c r="AR189" s="217"/>
      <c r="AS189" s="217"/>
      <c r="AT189" s="217"/>
      <c r="AU189" s="217"/>
      <c r="AV189" s="217"/>
      <c r="AW189" s="217"/>
      <c r="AX189" s="217"/>
      <c r="AY189" s="217"/>
      <c r="AZ189" s="217"/>
      <c r="BA189" s="217"/>
      <c r="BB189" s="217"/>
      <c r="BC189" s="217"/>
      <c r="BD189" s="217"/>
      <c r="BE189" s="217"/>
      <c r="BF189" s="217"/>
      <c r="BG189" s="217"/>
      <c r="BH189" s="217"/>
      <c r="BI189" s="217"/>
      <c r="BJ189" s="217"/>
      <c r="BK189" s="217"/>
      <c r="BL189" s="217"/>
      <c r="BM189" s="218">
        <v>23</v>
      </c>
    </row>
    <row r="190" spans="1:65">
      <c r="A190" s="29"/>
      <c r="B190" s="20" t="s">
        <v>271</v>
      </c>
      <c r="C190" s="12"/>
      <c r="D190" s="222">
        <v>25</v>
      </c>
      <c r="E190" s="216"/>
      <c r="F190" s="217"/>
      <c r="G190" s="217"/>
      <c r="H190" s="217"/>
      <c r="I190" s="217"/>
      <c r="J190" s="217"/>
      <c r="K190" s="217"/>
      <c r="L190" s="217"/>
      <c r="M190" s="217"/>
      <c r="N190" s="217"/>
      <c r="O190" s="217"/>
      <c r="P190" s="217"/>
      <c r="Q190" s="217"/>
      <c r="R190" s="217"/>
      <c r="S190" s="217"/>
      <c r="T190" s="217"/>
      <c r="U190" s="217"/>
      <c r="V190" s="217"/>
      <c r="W190" s="217"/>
      <c r="X190" s="217"/>
      <c r="Y190" s="217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  <c r="AL190" s="217"/>
      <c r="AM190" s="217"/>
      <c r="AN190" s="217"/>
      <c r="AO190" s="217"/>
      <c r="AP190" s="217"/>
      <c r="AQ190" s="217"/>
      <c r="AR190" s="217"/>
      <c r="AS190" s="217"/>
      <c r="AT190" s="217"/>
      <c r="AU190" s="217"/>
      <c r="AV190" s="217"/>
      <c r="AW190" s="217"/>
      <c r="AX190" s="217"/>
      <c r="AY190" s="217"/>
      <c r="AZ190" s="217"/>
      <c r="BA190" s="217"/>
      <c r="BB190" s="217"/>
      <c r="BC190" s="217"/>
      <c r="BD190" s="217"/>
      <c r="BE190" s="217"/>
      <c r="BF190" s="217"/>
      <c r="BG190" s="217"/>
      <c r="BH190" s="217"/>
      <c r="BI190" s="217"/>
      <c r="BJ190" s="217"/>
      <c r="BK190" s="217"/>
      <c r="BL190" s="217"/>
      <c r="BM190" s="218">
        <v>16</v>
      </c>
    </row>
    <row r="191" spans="1:65">
      <c r="A191" s="29"/>
      <c r="B191" s="3" t="s">
        <v>272</v>
      </c>
      <c r="C191" s="28"/>
      <c r="D191" s="219">
        <v>25</v>
      </c>
      <c r="E191" s="216"/>
      <c r="F191" s="217"/>
      <c r="G191" s="217"/>
      <c r="H191" s="217"/>
      <c r="I191" s="217"/>
      <c r="J191" s="217"/>
      <c r="K191" s="217"/>
      <c r="L191" s="217"/>
      <c r="M191" s="217"/>
      <c r="N191" s="217"/>
      <c r="O191" s="217"/>
      <c r="P191" s="217"/>
      <c r="Q191" s="217"/>
      <c r="R191" s="217"/>
      <c r="S191" s="217"/>
      <c r="T191" s="217"/>
      <c r="U191" s="217"/>
      <c r="V191" s="217"/>
      <c r="W191" s="217"/>
      <c r="X191" s="217"/>
      <c r="Y191" s="217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17"/>
      <c r="AT191" s="217"/>
      <c r="AU191" s="217"/>
      <c r="AV191" s="217"/>
      <c r="AW191" s="217"/>
      <c r="AX191" s="217"/>
      <c r="AY191" s="217"/>
      <c r="AZ191" s="217"/>
      <c r="BA191" s="217"/>
      <c r="BB191" s="217"/>
      <c r="BC191" s="217"/>
      <c r="BD191" s="217"/>
      <c r="BE191" s="217"/>
      <c r="BF191" s="217"/>
      <c r="BG191" s="217"/>
      <c r="BH191" s="217"/>
      <c r="BI191" s="217"/>
      <c r="BJ191" s="217"/>
      <c r="BK191" s="217"/>
      <c r="BL191" s="217"/>
      <c r="BM191" s="218">
        <v>25</v>
      </c>
    </row>
    <row r="192" spans="1:65">
      <c r="A192" s="29"/>
      <c r="B192" s="3" t="s">
        <v>273</v>
      </c>
      <c r="C192" s="28"/>
      <c r="D192" s="219">
        <v>7.0710678118654755</v>
      </c>
      <c r="E192" s="216"/>
      <c r="F192" s="217"/>
      <c r="G192" s="217"/>
      <c r="H192" s="217"/>
      <c r="I192" s="217"/>
      <c r="J192" s="217"/>
      <c r="K192" s="217"/>
      <c r="L192" s="217"/>
      <c r="M192" s="217"/>
      <c r="N192" s="217"/>
      <c r="O192" s="217"/>
      <c r="P192" s="217"/>
      <c r="Q192" s="217"/>
      <c r="R192" s="217"/>
      <c r="S192" s="217"/>
      <c r="T192" s="217"/>
      <c r="U192" s="217"/>
      <c r="V192" s="217"/>
      <c r="W192" s="217"/>
      <c r="X192" s="217"/>
      <c r="Y192" s="217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17"/>
      <c r="AT192" s="217"/>
      <c r="AU192" s="217"/>
      <c r="AV192" s="217"/>
      <c r="AW192" s="217"/>
      <c r="AX192" s="217"/>
      <c r="AY192" s="217"/>
      <c r="AZ192" s="217"/>
      <c r="BA192" s="217"/>
      <c r="BB192" s="217"/>
      <c r="BC192" s="217"/>
      <c r="BD192" s="217"/>
      <c r="BE192" s="217"/>
      <c r="BF192" s="217"/>
      <c r="BG192" s="217"/>
      <c r="BH192" s="217"/>
      <c r="BI192" s="217"/>
      <c r="BJ192" s="217"/>
      <c r="BK192" s="217"/>
      <c r="BL192" s="217"/>
      <c r="BM192" s="218">
        <v>50</v>
      </c>
    </row>
    <row r="193" spans="1:65">
      <c r="A193" s="29"/>
      <c r="B193" s="3" t="s">
        <v>87</v>
      </c>
      <c r="C193" s="28"/>
      <c r="D193" s="13">
        <v>0.28284271247461901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274</v>
      </c>
      <c r="C194" s="28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275</v>
      </c>
      <c r="C195" s="46"/>
      <c r="D195" s="44" t="s">
        <v>276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9.5">
      <c r="B197" s="8" t="s">
        <v>709</v>
      </c>
      <c r="BM197" s="27" t="s">
        <v>278</v>
      </c>
    </row>
    <row r="198" spans="1:65" ht="19.5">
      <c r="A198" s="24" t="s">
        <v>358</v>
      </c>
      <c r="B198" s="18" t="s">
        <v>114</v>
      </c>
      <c r="C198" s="15" t="s">
        <v>115</v>
      </c>
      <c r="D198" s="16" t="s">
        <v>353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241</v>
      </c>
      <c r="C199" s="9" t="s">
        <v>241</v>
      </c>
      <c r="D199" s="10" t="s">
        <v>116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100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3</v>
      </c>
    </row>
    <row r="201" spans="1:65">
      <c r="A201" s="29"/>
      <c r="B201" s="19"/>
      <c r="C201" s="9"/>
      <c r="D201" s="25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3</v>
      </c>
    </row>
    <row r="202" spans="1:65">
      <c r="A202" s="29"/>
      <c r="B202" s="18">
        <v>1</v>
      </c>
      <c r="C202" s="14">
        <v>1</v>
      </c>
      <c r="D202" s="204">
        <v>0.19020000000000001</v>
      </c>
      <c r="E202" s="207"/>
      <c r="F202" s="208"/>
      <c r="G202" s="208"/>
      <c r="H202" s="208"/>
      <c r="I202" s="208"/>
      <c r="J202" s="208"/>
      <c r="K202" s="208"/>
      <c r="L202" s="208"/>
      <c r="M202" s="208"/>
      <c r="N202" s="208"/>
      <c r="O202" s="208"/>
      <c r="P202" s="208"/>
      <c r="Q202" s="208"/>
      <c r="R202" s="208"/>
      <c r="S202" s="208"/>
      <c r="T202" s="208"/>
      <c r="U202" s="208"/>
      <c r="V202" s="208"/>
      <c r="W202" s="208"/>
      <c r="X202" s="208"/>
      <c r="Y202" s="208"/>
      <c r="Z202" s="208"/>
      <c r="AA202" s="208"/>
      <c r="AB202" s="208"/>
      <c r="AC202" s="208"/>
      <c r="AD202" s="208"/>
      <c r="AE202" s="208"/>
      <c r="AF202" s="208"/>
      <c r="AG202" s="208"/>
      <c r="AH202" s="208"/>
      <c r="AI202" s="208"/>
      <c r="AJ202" s="208"/>
      <c r="AK202" s="208"/>
      <c r="AL202" s="208"/>
      <c r="AM202" s="208"/>
      <c r="AN202" s="208"/>
      <c r="AO202" s="208"/>
      <c r="AP202" s="208"/>
      <c r="AQ202" s="208"/>
      <c r="AR202" s="208"/>
      <c r="AS202" s="208"/>
      <c r="AT202" s="208"/>
      <c r="AU202" s="208"/>
      <c r="AV202" s="208"/>
      <c r="AW202" s="208"/>
      <c r="AX202" s="208"/>
      <c r="AY202" s="208"/>
      <c r="AZ202" s="208"/>
      <c r="BA202" s="208"/>
      <c r="BB202" s="208"/>
      <c r="BC202" s="208"/>
      <c r="BD202" s="208"/>
      <c r="BE202" s="208"/>
      <c r="BF202" s="208"/>
      <c r="BG202" s="208"/>
      <c r="BH202" s="208"/>
      <c r="BI202" s="208"/>
      <c r="BJ202" s="208"/>
      <c r="BK202" s="208"/>
      <c r="BL202" s="208"/>
      <c r="BM202" s="209">
        <v>1</v>
      </c>
    </row>
    <row r="203" spans="1:65">
      <c r="A203" s="29"/>
      <c r="B203" s="19">
        <v>1</v>
      </c>
      <c r="C203" s="9">
        <v>2</v>
      </c>
      <c r="D203" s="23">
        <v>0.19020000000000001</v>
      </c>
      <c r="E203" s="207"/>
      <c r="F203" s="208"/>
      <c r="G203" s="208"/>
      <c r="H203" s="208"/>
      <c r="I203" s="208"/>
      <c r="J203" s="208"/>
      <c r="K203" s="208"/>
      <c r="L203" s="208"/>
      <c r="M203" s="208"/>
      <c r="N203" s="208"/>
      <c r="O203" s="208"/>
      <c r="P203" s="208"/>
      <c r="Q203" s="208"/>
      <c r="R203" s="208"/>
      <c r="S203" s="208"/>
      <c r="T203" s="208"/>
      <c r="U203" s="208"/>
      <c r="V203" s="208"/>
      <c r="W203" s="208"/>
      <c r="X203" s="208"/>
      <c r="Y203" s="208"/>
      <c r="Z203" s="208"/>
      <c r="AA203" s="208"/>
      <c r="AB203" s="208"/>
      <c r="AC203" s="208"/>
      <c r="AD203" s="208"/>
      <c r="AE203" s="208"/>
      <c r="AF203" s="208"/>
      <c r="AG203" s="208"/>
      <c r="AH203" s="208"/>
      <c r="AI203" s="208"/>
      <c r="AJ203" s="208"/>
      <c r="AK203" s="208"/>
      <c r="AL203" s="208"/>
      <c r="AM203" s="208"/>
      <c r="AN203" s="208"/>
      <c r="AO203" s="208"/>
      <c r="AP203" s="208"/>
      <c r="AQ203" s="208"/>
      <c r="AR203" s="208"/>
      <c r="AS203" s="208"/>
      <c r="AT203" s="208"/>
      <c r="AU203" s="208"/>
      <c r="AV203" s="208"/>
      <c r="AW203" s="208"/>
      <c r="AX203" s="208"/>
      <c r="AY203" s="208"/>
      <c r="AZ203" s="208"/>
      <c r="BA203" s="208"/>
      <c r="BB203" s="208"/>
      <c r="BC203" s="208"/>
      <c r="BD203" s="208"/>
      <c r="BE203" s="208"/>
      <c r="BF203" s="208"/>
      <c r="BG203" s="208"/>
      <c r="BH203" s="208"/>
      <c r="BI203" s="208"/>
      <c r="BJ203" s="208"/>
      <c r="BK203" s="208"/>
      <c r="BL203" s="208"/>
      <c r="BM203" s="209">
        <v>45</v>
      </c>
    </row>
    <row r="204" spans="1:65">
      <c r="A204" s="29"/>
      <c r="B204" s="20" t="s">
        <v>271</v>
      </c>
      <c r="C204" s="12"/>
      <c r="D204" s="213">
        <v>0.19020000000000001</v>
      </c>
      <c r="E204" s="207"/>
      <c r="F204" s="208"/>
      <c r="G204" s="208"/>
      <c r="H204" s="208"/>
      <c r="I204" s="208"/>
      <c r="J204" s="208"/>
      <c r="K204" s="208"/>
      <c r="L204" s="208"/>
      <c r="M204" s="208"/>
      <c r="N204" s="208"/>
      <c r="O204" s="208"/>
      <c r="P204" s="208"/>
      <c r="Q204" s="208"/>
      <c r="R204" s="208"/>
      <c r="S204" s="208"/>
      <c r="T204" s="208"/>
      <c r="U204" s="208"/>
      <c r="V204" s="208"/>
      <c r="W204" s="208"/>
      <c r="X204" s="208"/>
      <c r="Y204" s="208"/>
      <c r="Z204" s="208"/>
      <c r="AA204" s="208"/>
      <c r="AB204" s="208"/>
      <c r="AC204" s="208"/>
      <c r="AD204" s="208"/>
      <c r="AE204" s="208"/>
      <c r="AF204" s="208"/>
      <c r="AG204" s="208"/>
      <c r="AH204" s="208"/>
      <c r="AI204" s="208"/>
      <c r="AJ204" s="208"/>
      <c r="AK204" s="208"/>
      <c r="AL204" s="208"/>
      <c r="AM204" s="208"/>
      <c r="AN204" s="208"/>
      <c r="AO204" s="208"/>
      <c r="AP204" s="208"/>
      <c r="AQ204" s="208"/>
      <c r="AR204" s="208"/>
      <c r="AS204" s="208"/>
      <c r="AT204" s="208"/>
      <c r="AU204" s="208"/>
      <c r="AV204" s="208"/>
      <c r="AW204" s="208"/>
      <c r="AX204" s="208"/>
      <c r="AY204" s="208"/>
      <c r="AZ204" s="208"/>
      <c r="BA204" s="208"/>
      <c r="BB204" s="208"/>
      <c r="BC204" s="208"/>
      <c r="BD204" s="208"/>
      <c r="BE204" s="208"/>
      <c r="BF204" s="208"/>
      <c r="BG204" s="208"/>
      <c r="BH204" s="208"/>
      <c r="BI204" s="208"/>
      <c r="BJ204" s="208"/>
      <c r="BK204" s="208"/>
      <c r="BL204" s="208"/>
      <c r="BM204" s="209">
        <v>16</v>
      </c>
    </row>
    <row r="205" spans="1:65">
      <c r="A205" s="29"/>
      <c r="B205" s="3" t="s">
        <v>272</v>
      </c>
      <c r="C205" s="28"/>
      <c r="D205" s="23">
        <v>0.19020000000000001</v>
      </c>
      <c r="E205" s="207"/>
      <c r="F205" s="208"/>
      <c r="G205" s="208"/>
      <c r="H205" s="208"/>
      <c r="I205" s="208"/>
      <c r="J205" s="208"/>
      <c r="K205" s="208"/>
      <c r="L205" s="208"/>
      <c r="M205" s="208"/>
      <c r="N205" s="208"/>
      <c r="O205" s="208"/>
      <c r="P205" s="208"/>
      <c r="Q205" s="208"/>
      <c r="R205" s="208"/>
      <c r="S205" s="208"/>
      <c r="T205" s="208"/>
      <c r="U205" s="208"/>
      <c r="V205" s="208"/>
      <c r="W205" s="208"/>
      <c r="X205" s="208"/>
      <c r="Y205" s="208"/>
      <c r="Z205" s="208"/>
      <c r="AA205" s="208"/>
      <c r="AB205" s="208"/>
      <c r="AC205" s="208"/>
      <c r="AD205" s="208"/>
      <c r="AE205" s="208"/>
      <c r="AF205" s="208"/>
      <c r="AG205" s="208"/>
      <c r="AH205" s="208"/>
      <c r="AI205" s="208"/>
      <c r="AJ205" s="208"/>
      <c r="AK205" s="208"/>
      <c r="AL205" s="208"/>
      <c r="AM205" s="208"/>
      <c r="AN205" s="208"/>
      <c r="AO205" s="208"/>
      <c r="AP205" s="208"/>
      <c r="AQ205" s="208"/>
      <c r="AR205" s="208"/>
      <c r="AS205" s="208"/>
      <c r="AT205" s="208"/>
      <c r="AU205" s="208"/>
      <c r="AV205" s="208"/>
      <c r="AW205" s="208"/>
      <c r="AX205" s="208"/>
      <c r="AY205" s="208"/>
      <c r="AZ205" s="208"/>
      <c r="BA205" s="208"/>
      <c r="BB205" s="208"/>
      <c r="BC205" s="208"/>
      <c r="BD205" s="208"/>
      <c r="BE205" s="208"/>
      <c r="BF205" s="208"/>
      <c r="BG205" s="208"/>
      <c r="BH205" s="208"/>
      <c r="BI205" s="208"/>
      <c r="BJ205" s="208"/>
      <c r="BK205" s="208"/>
      <c r="BL205" s="208"/>
      <c r="BM205" s="209">
        <v>0.19020280000000001</v>
      </c>
    </row>
    <row r="206" spans="1:65">
      <c r="A206" s="29"/>
      <c r="B206" s="3" t="s">
        <v>273</v>
      </c>
      <c r="C206" s="28"/>
      <c r="D206" s="23">
        <v>0</v>
      </c>
      <c r="E206" s="207"/>
      <c r="F206" s="208"/>
      <c r="G206" s="208"/>
      <c r="H206" s="208"/>
      <c r="I206" s="208"/>
      <c r="J206" s="208"/>
      <c r="K206" s="208"/>
      <c r="L206" s="208"/>
      <c r="M206" s="208"/>
      <c r="N206" s="208"/>
      <c r="O206" s="208"/>
      <c r="P206" s="208"/>
      <c r="Q206" s="208"/>
      <c r="R206" s="208"/>
      <c r="S206" s="208"/>
      <c r="T206" s="208"/>
      <c r="U206" s="208"/>
      <c r="V206" s="208"/>
      <c r="W206" s="208"/>
      <c r="X206" s="208"/>
      <c r="Y206" s="208"/>
      <c r="Z206" s="208"/>
      <c r="AA206" s="208"/>
      <c r="AB206" s="208"/>
      <c r="AC206" s="208"/>
      <c r="AD206" s="208"/>
      <c r="AE206" s="208"/>
      <c r="AF206" s="208"/>
      <c r="AG206" s="208"/>
      <c r="AH206" s="208"/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8"/>
      <c r="AT206" s="208"/>
      <c r="AU206" s="208"/>
      <c r="AV206" s="208"/>
      <c r="AW206" s="208"/>
      <c r="AX206" s="208"/>
      <c r="AY206" s="208"/>
      <c r="AZ206" s="208"/>
      <c r="BA206" s="208"/>
      <c r="BB206" s="208"/>
      <c r="BC206" s="208"/>
      <c r="BD206" s="208"/>
      <c r="BE206" s="208"/>
      <c r="BF206" s="208"/>
      <c r="BG206" s="208"/>
      <c r="BH206" s="208"/>
      <c r="BI206" s="208"/>
      <c r="BJ206" s="208"/>
      <c r="BK206" s="208"/>
      <c r="BL206" s="208"/>
      <c r="BM206" s="209">
        <v>51</v>
      </c>
    </row>
    <row r="207" spans="1:65">
      <c r="A207" s="29"/>
      <c r="B207" s="3" t="s">
        <v>87</v>
      </c>
      <c r="C207" s="28"/>
      <c r="D207" s="13">
        <v>0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274</v>
      </c>
      <c r="C208" s="28"/>
      <c r="D208" s="13">
        <v>-1.4721129236727748E-5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275</v>
      </c>
      <c r="C209" s="46"/>
      <c r="D209" s="44" t="s">
        <v>276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710</v>
      </c>
      <c r="BM211" s="27" t="s">
        <v>278</v>
      </c>
    </row>
    <row r="212" spans="1:65" ht="15">
      <c r="A212" s="24" t="s">
        <v>37</v>
      </c>
      <c r="B212" s="18" t="s">
        <v>114</v>
      </c>
      <c r="C212" s="15" t="s">
        <v>115</v>
      </c>
      <c r="D212" s="16" t="s">
        <v>353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241</v>
      </c>
      <c r="C213" s="9" t="s">
        <v>241</v>
      </c>
      <c r="D213" s="10" t="s">
        <v>116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100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0</v>
      </c>
    </row>
    <row r="215" spans="1:65">
      <c r="A215" s="29"/>
      <c r="B215" s="19"/>
      <c r="C215" s="9"/>
      <c r="D215" s="25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0</v>
      </c>
    </row>
    <row r="216" spans="1:65">
      <c r="A216" s="29"/>
      <c r="B216" s="18">
        <v>1</v>
      </c>
      <c r="C216" s="14">
        <v>1</v>
      </c>
      <c r="D216" s="223">
        <v>60</v>
      </c>
      <c r="E216" s="224"/>
      <c r="F216" s="225"/>
      <c r="G216" s="225"/>
      <c r="H216" s="225"/>
      <c r="I216" s="225"/>
      <c r="J216" s="225"/>
      <c r="K216" s="225"/>
      <c r="L216" s="225"/>
      <c r="M216" s="225"/>
      <c r="N216" s="225"/>
      <c r="O216" s="225"/>
      <c r="P216" s="225"/>
      <c r="Q216" s="225"/>
      <c r="R216" s="225"/>
      <c r="S216" s="225"/>
      <c r="T216" s="225"/>
      <c r="U216" s="225"/>
      <c r="V216" s="225"/>
      <c r="W216" s="225"/>
      <c r="X216" s="225"/>
      <c r="Y216" s="225"/>
      <c r="Z216" s="225"/>
      <c r="AA216" s="225"/>
      <c r="AB216" s="225"/>
      <c r="AC216" s="225"/>
      <c r="AD216" s="225"/>
      <c r="AE216" s="225"/>
      <c r="AF216" s="225"/>
      <c r="AG216" s="225"/>
      <c r="AH216" s="225"/>
      <c r="AI216" s="225"/>
      <c r="AJ216" s="225"/>
      <c r="AK216" s="225"/>
      <c r="AL216" s="225"/>
      <c r="AM216" s="225"/>
      <c r="AN216" s="225"/>
      <c r="AO216" s="225"/>
      <c r="AP216" s="225"/>
      <c r="AQ216" s="225"/>
      <c r="AR216" s="225"/>
      <c r="AS216" s="225"/>
      <c r="AT216" s="225"/>
      <c r="AU216" s="225"/>
      <c r="AV216" s="225"/>
      <c r="AW216" s="225"/>
      <c r="AX216" s="225"/>
      <c r="AY216" s="225"/>
      <c r="AZ216" s="225"/>
      <c r="BA216" s="225"/>
      <c r="BB216" s="225"/>
      <c r="BC216" s="225"/>
      <c r="BD216" s="225"/>
      <c r="BE216" s="225"/>
      <c r="BF216" s="225"/>
      <c r="BG216" s="225"/>
      <c r="BH216" s="225"/>
      <c r="BI216" s="225"/>
      <c r="BJ216" s="225"/>
      <c r="BK216" s="225"/>
      <c r="BL216" s="225"/>
      <c r="BM216" s="226">
        <v>1</v>
      </c>
    </row>
    <row r="217" spans="1:65">
      <c r="A217" s="29"/>
      <c r="B217" s="19">
        <v>1</v>
      </c>
      <c r="C217" s="9">
        <v>2</v>
      </c>
      <c r="D217" s="227">
        <v>50</v>
      </c>
      <c r="E217" s="224"/>
      <c r="F217" s="225"/>
      <c r="G217" s="225"/>
      <c r="H217" s="225"/>
      <c r="I217" s="225"/>
      <c r="J217" s="225"/>
      <c r="K217" s="225"/>
      <c r="L217" s="225"/>
      <c r="M217" s="225"/>
      <c r="N217" s="225"/>
      <c r="O217" s="225"/>
      <c r="P217" s="225"/>
      <c r="Q217" s="225"/>
      <c r="R217" s="225"/>
      <c r="S217" s="225"/>
      <c r="T217" s="225"/>
      <c r="U217" s="225"/>
      <c r="V217" s="225"/>
      <c r="W217" s="225"/>
      <c r="X217" s="225"/>
      <c r="Y217" s="225"/>
      <c r="Z217" s="225"/>
      <c r="AA217" s="225"/>
      <c r="AB217" s="225"/>
      <c r="AC217" s="225"/>
      <c r="AD217" s="225"/>
      <c r="AE217" s="225"/>
      <c r="AF217" s="225"/>
      <c r="AG217" s="225"/>
      <c r="AH217" s="225"/>
      <c r="AI217" s="225"/>
      <c r="AJ217" s="225"/>
      <c r="AK217" s="225"/>
      <c r="AL217" s="225"/>
      <c r="AM217" s="225"/>
      <c r="AN217" s="225"/>
      <c r="AO217" s="225"/>
      <c r="AP217" s="225"/>
      <c r="AQ217" s="225"/>
      <c r="AR217" s="225"/>
      <c r="AS217" s="225"/>
      <c r="AT217" s="225"/>
      <c r="AU217" s="225"/>
      <c r="AV217" s="225"/>
      <c r="AW217" s="225"/>
      <c r="AX217" s="225"/>
      <c r="AY217" s="225"/>
      <c r="AZ217" s="225"/>
      <c r="BA217" s="225"/>
      <c r="BB217" s="225"/>
      <c r="BC217" s="225"/>
      <c r="BD217" s="225"/>
      <c r="BE217" s="225"/>
      <c r="BF217" s="225"/>
      <c r="BG217" s="225"/>
      <c r="BH217" s="225"/>
      <c r="BI217" s="225"/>
      <c r="BJ217" s="225"/>
      <c r="BK217" s="225"/>
      <c r="BL217" s="225"/>
      <c r="BM217" s="226">
        <v>25</v>
      </c>
    </row>
    <row r="218" spans="1:65">
      <c r="A218" s="29"/>
      <c r="B218" s="20" t="s">
        <v>271</v>
      </c>
      <c r="C218" s="12"/>
      <c r="D218" s="229">
        <v>55</v>
      </c>
      <c r="E218" s="224"/>
      <c r="F218" s="225"/>
      <c r="G218" s="225"/>
      <c r="H218" s="225"/>
      <c r="I218" s="225"/>
      <c r="J218" s="225"/>
      <c r="K218" s="225"/>
      <c r="L218" s="225"/>
      <c r="M218" s="225"/>
      <c r="N218" s="225"/>
      <c r="O218" s="225"/>
      <c r="P218" s="225"/>
      <c r="Q218" s="225"/>
      <c r="R218" s="225"/>
      <c r="S218" s="225"/>
      <c r="T218" s="225"/>
      <c r="U218" s="225"/>
      <c r="V218" s="225"/>
      <c r="W218" s="225"/>
      <c r="X218" s="225"/>
      <c r="Y218" s="225"/>
      <c r="Z218" s="225"/>
      <c r="AA218" s="225"/>
      <c r="AB218" s="225"/>
      <c r="AC218" s="225"/>
      <c r="AD218" s="225"/>
      <c r="AE218" s="225"/>
      <c r="AF218" s="225"/>
      <c r="AG218" s="225"/>
      <c r="AH218" s="225"/>
      <c r="AI218" s="225"/>
      <c r="AJ218" s="225"/>
      <c r="AK218" s="225"/>
      <c r="AL218" s="225"/>
      <c r="AM218" s="225"/>
      <c r="AN218" s="225"/>
      <c r="AO218" s="225"/>
      <c r="AP218" s="225"/>
      <c r="AQ218" s="225"/>
      <c r="AR218" s="225"/>
      <c r="AS218" s="225"/>
      <c r="AT218" s="225"/>
      <c r="AU218" s="225"/>
      <c r="AV218" s="225"/>
      <c r="AW218" s="225"/>
      <c r="AX218" s="225"/>
      <c r="AY218" s="225"/>
      <c r="AZ218" s="225"/>
      <c r="BA218" s="225"/>
      <c r="BB218" s="225"/>
      <c r="BC218" s="225"/>
      <c r="BD218" s="225"/>
      <c r="BE218" s="225"/>
      <c r="BF218" s="225"/>
      <c r="BG218" s="225"/>
      <c r="BH218" s="225"/>
      <c r="BI218" s="225"/>
      <c r="BJ218" s="225"/>
      <c r="BK218" s="225"/>
      <c r="BL218" s="225"/>
      <c r="BM218" s="226">
        <v>16</v>
      </c>
    </row>
    <row r="219" spans="1:65">
      <c r="A219" s="29"/>
      <c r="B219" s="3" t="s">
        <v>272</v>
      </c>
      <c r="C219" s="28"/>
      <c r="D219" s="227">
        <v>55</v>
      </c>
      <c r="E219" s="224"/>
      <c r="F219" s="225"/>
      <c r="G219" s="225"/>
      <c r="H219" s="225"/>
      <c r="I219" s="225"/>
      <c r="J219" s="225"/>
      <c r="K219" s="225"/>
      <c r="L219" s="225"/>
      <c r="M219" s="225"/>
      <c r="N219" s="225"/>
      <c r="O219" s="225"/>
      <c r="P219" s="225"/>
      <c r="Q219" s="225"/>
      <c r="R219" s="225"/>
      <c r="S219" s="225"/>
      <c r="T219" s="225"/>
      <c r="U219" s="225"/>
      <c r="V219" s="225"/>
      <c r="W219" s="225"/>
      <c r="X219" s="225"/>
      <c r="Y219" s="225"/>
      <c r="Z219" s="225"/>
      <c r="AA219" s="225"/>
      <c r="AB219" s="225"/>
      <c r="AC219" s="225"/>
      <c r="AD219" s="225"/>
      <c r="AE219" s="225"/>
      <c r="AF219" s="225"/>
      <c r="AG219" s="225"/>
      <c r="AH219" s="225"/>
      <c r="AI219" s="225"/>
      <c r="AJ219" s="225"/>
      <c r="AK219" s="225"/>
      <c r="AL219" s="225"/>
      <c r="AM219" s="225"/>
      <c r="AN219" s="225"/>
      <c r="AO219" s="225"/>
      <c r="AP219" s="225"/>
      <c r="AQ219" s="225"/>
      <c r="AR219" s="225"/>
      <c r="AS219" s="225"/>
      <c r="AT219" s="225"/>
      <c r="AU219" s="225"/>
      <c r="AV219" s="225"/>
      <c r="AW219" s="225"/>
      <c r="AX219" s="225"/>
      <c r="AY219" s="225"/>
      <c r="AZ219" s="225"/>
      <c r="BA219" s="225"/>
      <c r="BB219" s="225"/>
      <c r="BC219" s="225"/>
      <c r="BD219" s="225"/>
      <c r="BE219" s="225"/>
      <c r="BF219" s="225"/>
      <c r="BG219" s="225"/>
      <c r="BH219" s="225"/>
      <c r="BI219" s="225"/>
      <c r="BJ219" s="225"/>
      <c r="BK219" s="225"/>
      <c r="BL219" s="225"/>
      <c r="BM219" s="226">
        <v>55</v>
      </c>
    </row>
    <row r="220" spans="1:65">
      <c r="A220" s="29"/>
      <c r="B220" s="3" t="s">
        <v>273</v>
      </c>
      <c r="C220" s="28"/>
      <c r="D220" s="227">
        <v>7.0710678118654755</v>
      </c>
      <c r="E220" s="224"/>
      <c r="F220" s="225"/>
      <c r="G220" s="225"/>
      <c r="H220" s="225"/>
      <c r="I220" s="225"/>
      <c r="J220" s="225"/>
      <c r="K220" s="225"/>
      <c r="L220" s="225"/>
      <c r="M220" s="225"/>
      <c r="N220" s="225"/>
      <c r="O220" s="225"/>
      <c r="P220" s="225"/>
      <c r="Q220" s="225"/>
      <c r="R220" s="225"/>
      <c r="S220" s="225"/>
      <c r="T220" s="225"/>
      <c r="U220" s="225"/>
      <c r="V220" s="225"/>
      <c r="W220" s="225"/>
      <c r="X220" s="225"/>
      <c r="Y220" s="225"/>
      <c r="Z220" s="225"/>
      <c r="AA220" s="225"/>
      <c r="AB220" s="225"/>
      <c r="AC220" s="225"/>
      <c r="AD220" s="225"/>
      <c r="AE220" s="225"/>
      <c r="AF220" s="225"/>
      <c r="AG220" s="225"/>
      <c r="AH220" s="225"/>
      <c r="AI220" s="225"/>
      <c r="AJ220" s="225"/>
      <c r="AK220" s="225"/>
      <c r="AL220" s="225"/>
      <c r="AM220" s="225"/>
      <c r="AN220" s="225"/>
      <c r="AO220" s="225"/>
      <c r="AP220" s="225"/>
      <c r="AQ220" s="225"/>
      <c r="AR220" s="225"/>
      <c r="AS220" s="225"/>
      <c r="AT220" s="225"/>
      <c r="AU220" s="225"/>
      <c r="AV220" s="225"/>
      <c r="AW220" s="225"/>
      <c r="AX220" s="225"/>
      <c r="AY220" s="225"/>
      <c r="AZ220" s="225"/>
      <c r="BA220" s="225"/>
      <c r="BB220" s="225"/>
      <c r="BC220" s="225"/>
      <c r="BD220" s="225"/>
      <c r="BE220" s="225"/>
      <c r="BF220" s="225"/>
      <c r="BG220" s="225"/>
      <c r="BH220" s="225"/>
      <c r="BI220" s="225"/>
      <c r="BJ220" s="225"/>
      <c r="BK220" s="225"/>
      <c r="BL220" s="225"/>
      <c r="BM220" s="226">
        <v>52</v>
      </c>
    </row>
    <row r="221" spans="1:65">
      <c r="A221" s="29"/>
      <c r="B221" s="3" t="s">
        <v>87</v>
      </c>
      <c r="C221" s="28"/>
      <c r="D221" s="13">
        <v>0.12856486930664501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274</v>
      </c>
      <c r="C222" s="28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275</v>
      </c>
      <c r="C223" s="46"/>
      <c r="D223" s="44" t="s">
        <v>276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711</v>
      </c>
      <c r="BM225" s="27" t="s">
        <v>278</v>
      </c>
    </row>
    <row r="226" spans="1:65" ht="15">
      <c r="A226" s="24" t="s">
        <v>60</v>
      </c>
      <c r="B226" s="18" t="s">
        <v>114</v>
      </c>
      <c r="C226" s="15" t="s">
        <v>115</v>
      </c>
      <c r="D226" s="16" t="s">
        <v>353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241</v>
      </c>
      <c r="C227" s="9" t="s">
        <v>241</v>
      </c>
      <c r="D227" s="10" t="s">
        <v>116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1</v>
      </c>
    </row>
    <row r="228" spans="1:65">
      <c r="A228" s="29"/>
      <c r="B228" s="19"/>
      <c r="C228" s="9"/>
      <c r="D228" s="10" t="s">
        <v>100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</v>
      </c>
    </row>
    <row r="229" spans="1:65">
      <c r="A229" s="29"/>
      <c r="B229" s="19"/>
      <c r="C229" s="9"/>
      <c r="D229" s="25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</v>
      </c>
    </row>
    <row r="230" spans="1:65">
      <c r="A230" s="29"/>
      <c r="B230" s="18">
        <v>1</v>
      </c>
      <c r="C230" s="14">
        <v>1</v>
      </c>
      <c r="D230" s="204">
        <v>0.621</v>
      </c>
      <c r="E230" s="207"/>
      <c r="F230" s="208"/>
      <c r="G230" s="208"/>
      <c r="H230" s="208"/>
      <c r="I230" s="208"/>
      <c r="J230" s="208"/>
      <c r="K230" s="208"/>
      <c r="L230" s="208"/>
      <c r="M230" s="208"/>
      <c r="N230" s="208"/>
      <c r="O230" s="208"/>
      <c r="P230" s="208"/>
      <c r="Q230" s="208"/>
      <c r="R230" s="208"/>
      <c r="S230" s="208"/>
      <c r="T230" s="208"/>
      <c r="U230" s="208"/>
      <c r="V230" s="208"/>
      <c r="W230" s="208"/>
      <c r="X230" s="208"/>
      <c r="Y230" s="208"/>
      <c r="Z230" s="208"/>
      <c r="AA230" s="208"/>
      <c r="AB230" s="208"/>
      <c r="AC230" s="208"/>
      <c r="AD230" s="208"/>
      <c r="AE230" s="208"/>
      <c r="AF230" s="208"/>
      <c r="AG230" s="208"/>
      <c r="AH230" s="208"/>
      <c r="AI230" s="208"/>
      <c r="AJ230" s="208"/>
      <c r="AK230" s="208"/>
      <c r="AL230" s="208"/>
      <c r="AM230" s="208"/>
      <c r="AN230" s="208"/>
      <c r="AO230" s="208"/>
      <c r="AP230" s="208"/>
      <c r="AQ230" s="208"/>
      <c r="AR230" s="208"/>
      <c r="AS230" s="208"/>
      <c r="AT230" s="208"/>
      <c r="AU230" s="208"/>
      <c r="AV230" s="208"/>
      <c r="AW230" s="208"/>
      <c r="AX230" s="208"/>
      <c r="AY230" s="208"/>
      <c r="AZ230" s="208"/>
      <c r="BA230" s="208"/>
      <c r="BB230" s="208"/>
      <c r="BC230" s="208"/>
      <c r="BD230" s="208"/>
      <c r="BE230" s="208"/>
      <c r="BF230" s="208"/>
      <c r="BG230" s="208"/>
      <c r="BH230" s="208"/>
      <c r="BI230" s="208"/>
      <c r="BJ230" s="208"/>
      <c r="BK230" s="208"/>
      <c r="BL230" s="208"/>
      <c r="BM230" s="209">
        <v>1</v>
      </c>
    </row>
    <row r="231" spans="1:65">
      <c r="A231" s="29"/>
      <c r="B231" s="19">
        <v>1</v>
      </c>
      <c r="C231" s="9">
        <v>2</v>
      </c>
      <c r="D231" s="23">
        <v>0.61699999999999999</v>
      </c>
      <c r="E231" s="207"/>
      <c r="F231" s="208"/>
      <c r="G231" s="208"/>
      <c r="H231" s="208"/>
      <c r="I231" s="208"/>
      <c r="J231" s="208"/>
      <c r="K231" s="208"/>
      <c r="L231" s="208"/>
      <c r="M231" s="208"/>
      <c r="N231" s="208"/>
      <c r="O231" s="208"/>
      <c r="P231" s="208"/>
      <c r="Q231" s="208"/>
      <c r="R231" s="208"/>
      <c r="S231" s="208"/>
      <c r="T231" s="208"/>
      <c r="U231" s="208"/>
      <c r="V231" s="208"/>
      <c r="W231" s="208"/>
      <c r="X231" s="208"/>
      <c r="Y231" s="208"/>
      <c r="Z231" s="208"/>
      <c r="AA231" s="208"/>
      <c r="AB231" s="208"/>
      <c r="AC231" s="208"/>
      <c r="AD231" s="208"/>
      <c r="AE231" s="208"/>
      <c r="AF231" s="208"/>
      <c r="AG231" s="208"/>
      <c r="AH231" s="208"/>
      <c r="AI231" s="208"/>
      <c r="AJ231" s="208"/>
      <c r="AK231" s="208"/>
      <c r="AL231" s="208"/>
      <c r="AM231" s="208"/>
      <c r="AN231" s="208"/>
      <c r="AO231" s="208"/>
      <c r="AP231" s="208"/>
      <c r="AQ231" s="208"/>
      <c r="AR231" s="208"/>
      <c r="AS231" s="208"/>
      <c r="AT231" s="208"/>
      <c r="AU231" s="208"/>
      <c r="AV231" s="208"/>
      <c r="AW231" s="208"/>
      <c r="AX231" s="208"/>
      <c r="AY231" s="208"/>
      <c r="AZ231" s="208"/>
      <c r="BA231" s="208"/>
      <c r="BB231" s="208"/>
      <c r="BC231" s="208"/>
      <c r="BD231" s="208"/>
      <c r="BE231" s="208"/>
      <c r="BF231" s="208"/>
      <c r="BG231" s="208"/>
      <c r="BH231" s="208"/>
      <c r="BI231" s="208"/>
      <c r="BJ231" s="208"/>
      <c r="BK231" s="208"/>
      <c r="BL231" s="208"/>
      <c r="BM231" s="209">
        <v>7</v>
      </c>
    </row>
    <row r="232" spans="1:65">
      <c r="A232" s="29"/>
      <c r="B232" s="20" t="s">
        <v>271</v>
      </c>
      <c r="C232" s="12"/>
      <c r="D232" s="213">
        <v>0.61899999999999999</v>
      </c>
      <c r="E232" s="207"/>
      <c r="F232" s="208"/>
      <c r="G232" s="208"/>
      <c r="H232" s="208"/>
      <c r="I232" s="208"/>
      <c r="J232" s="208"/>
      <c r="K232" s="208"/>
      <c r="L232" s="208"/>
      <c r="M232" s="208"/>
      <c r="N232" s="208"/>
      <c r="O232" s="208"/>
      <c r="P232" s="208"/>
      <c r="Q232" s="208"/>
      <c r="R232" s="208"/>
      <c r="S232" s="208"/>
      <c r="T232" s="208"/>
      <c r="U232" s="208"/>
      <c r="V232" s="208"/>
      <c r="W232" s="208"/>
      <c r="X232" s="208"/>
      <c r="Y232" s="208"/>
      <c r="Z232" s="208"/>
      <c r="AA232" s="208"/>
      <c r="AB232" s="208"/>
      <c r="AC232" s="208"/>
      <c r="AD232" s="208"/>
      <c r="AE232" s="208"/>
      <c r="AF232" s="208"/>
      <c r="AG232" s="208"/>
      <c r="AH232" s="208"/>
      <c r="AI232" s="208"/>
      <c r="AJ232" s="208"/>
      <c r="AK232" s="208"/>
      <c r="AL232" s="208"/>
      <c r="AM232" s="208"/>
      <c r="AN232" s="208"/>
      <c r="AO232" s="208"/>
      <c r="AP232" s="208"/>
      <c r="AQ232" s="208"/>
      <c r="AR232" s="208"/>
      <c r="AS232" s="208"/>
      <c r="AT232" s="208"/>
      <c r="AU232" s="208"/>
      <c r="AV232" s="208"/>
      <c r="AW232" s="208"/>
      <c r="AX232" s="208"/>
      <c r="AY232" s="208"/>
      <c r="AZ232" s="208"/>
      <c r="BA232" s="208"/>
      <c r="BB232" s="208"/>
      <c r="BC232" s="208"/>
      <c r="BD232" s="208"/>
      <c r="BE232" s="208"/>
      <c r="BF232" s="208"/>
      <c r="BG232" s="208"/>
      <c r="BH232" s="208"/>
      <c r="BI232" s="208"/>
      <c r="BJ232" s="208"/>
      <c r="BK232" s="208"/>
      <c r="BL232" s="208"/>
      <c r="BM232" s="209">
        <v>16</v>
      </c>
    </row>
    <row r="233" spans="1:65">
      <c r="A233" s="29"/>
      <c r="B233" s="3" t="s">
        <v>272</v>
      </c>
      <c r="C233" s="28"/>
      <c r="D233" s="23">
        <v>0.61899999999999999</v>
      </c>
      <c r="E233" s="207"/>
      <c r="F233" s="208"/>
      <c r="G233" s="208"/>
      <c r="H233" s="208"/>
      <c r="I233" s="208"/>
      <c r="J233" s="208"/>
      <c r="K233" s="208"/>
      <c r="L233" s="208"/>
      <c r="M233" s="208"/>
      <c r="N233" s="208"/>
      <c r="O233" s="208"/>
      <c r="P233" s="208"/>
      <c r="Q233" s="208"/>
      <c r="R233" s="208"/>
      <c r="S233" s="208"/>
      <c r="T233" s="208"/>
      <c r="U233" s="208"/>
      <c r="V233" s="208"/>
      <c r="W233" s="208"/>
      <c r="X233" s="208"/>
      <c r="Y233" s="208"/>
      <c r="Z233" s="208"/>
      <c r="AA233" s="208"/>
      <c r="AB233" s="208"/>
      <c r="AC233" s="208"/>
      <c r="AD233" s="208"/>
      <c r="AE233" s="208"/>
      <c r="AF233" s="208"/>
      <c r="AG233" s="208"/>
      <c r="AH233" s="208"/>
      <c r="AI233" s="208"/>
      <c r="AJ233" s="208"/>
      <c r="AK233" s="208"/>
      <c r="AL233" s="208"/>
      <c r="AM233" s="208"/>
      <c r="AN233" s="208"/>
      <c r="AO233" s="208"/>
      <c r="AP233" s="208"/>
      <c r="AQ233" s="208"/>
      <c r="AR233" s="208"/>
      <c r="AS233" s="208"/>
      <c r="AT233" s="208"/>
      <c r="AU233" s="208"/>
      <c r="AV233" s="208"/>
      <c r="AW233" s="208"/>
      <c r="AX233" s="208"/>
      <c r="AY233" s="208"/>
      <c r="AZ233" s="208"/>
      <c r="BA233" s="208"/>
      <c r="BB233" s="208"/>
      <c r="BC233" s="208"/>
      <c r="BD233" s="208"/>
      <c r="BE233" s="208"/>
      <c r="BF233" s="208"/>
      <c r="BG233" s="208"/>
      <c r="BH233" s="208"/>
      <c r="BI233" s="208"/>
      <c r="BJ233" s="208"/>
      <c r="BK233" s="208"/>
      <c r="BL233" s="208"/>
      <c r="BM233" s="209">
        <v>0.61899999999999999</v>
      </c>
    </row>
    <row r="234" spans="1:65">
      <c r="A234" s="29"/>
      <c r="B234" s="3" t="s">
        <v>273</v>
      </c>
      <c r="C234" s="28"/>
      <c r="D234" s="23">
        <v>2.8284271247461927E-3</v>
      </c>
      <c r="E234" s="207"/>
      <c r="F234" s="208"/>
      <c r="G234" s="208"/>
      <c r="H234" s="208"/>
      <c r="I234" s="208"/>
      <c r="J234" s="208"/>
      <c r="K234" s="208"/>
      <c r="L234" s="208"/>
      <c r="M234" s="208"/>
      <c r="N234" s="208"/>
      <c r="O234" s="208"/>
      <c r="P234" s="208"/>
      <c r="Q234" s="208"/>
      <c r="R234" s="208"/>
      <c r="S234" s="208"/>
      <c r="T234" s="208"/>
      <c r="U234" s="208"/>
      <c r="V234" s="208"/>
      <c r="W234" s="208"/>
      <c r="X234" s="208"/>
      <c r="Y234" s="208"/>
      <c r="Z234" s="208"/>
      <c r="AA234" s="208"/>
      <c r="AB234" s="208"/>
      <c r="AC234" s="208"/>
      <c r="AD234" s="208"/>
      <c r="AE234" s="208"/>
      <c r="AF234" s="208"/>
      <c r="AG234" s="208"/>
      <c r="AH234" s="208"/>
      <c r="AI234" s="208"/>
      <c r="AJ234" s="208"/>
      <c r="AK234" s="208"/>
      <c r="AL234" s="208"/>
      <c r="AM234" s="208"/>
      <c r="AN234" s="208"/>
      <c r="AO234" s="208"/>
      <c r="AP234" s="208"/>
      <c r="AQ234" s="208"/>
      <c r="AR234" s="208"/>
      <c r="AS234" s="208"/>
      <c r="AT234" s="208"/>
      <c r="AU234" s="208"/>
      <c r="AV234" s="208"/>
      <c r="AW234" s="208"/>
      <c r="AX234" s="208"/>
      <c r="AY234" s="208"/>
      <c r="AZ234" s="208"/>
      <c r="BA234" s="208"/>
      <c r="BB234" s="208"/>
      <c r="BC234" s="208"/>
      <c r="BD234" s="208"/>
      <c r="BE234" s="208"/>
      <c r="BF234" s="208"/>
      <c r="BG234" s="208"/>
      <c r="BH234" s="208"/>
      <c r="BI234" s="208"/>
      <c r="BJ234" s="208"/>
      <c r="BK234" s="208"/>
      <c r="BL234" s="208"/>
      <c r="BM234" s="209">
        <v>45</v>
      </c>
    </row>
    <row r="235" spans="1:65">
      <c r="A235" s="29"/>
      <c r="B235" s="3" t="s">
        <v>87</v>
      </c>
      <c r="C235" s="28"/>
      <c r="D235" s="13">
        <v>4.5693491514478069E-3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274</v>
      </c>
      <c r="C236" s="28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275</v>
      </c>
      <c r="C237" s="46"/>
      <c r="D237" s="44" t="s">
        <v>276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9.5">
      <c r="B239" s="8" t="s">
        <v>712</v>
      </c>
      <c r="BM239" s="27" t="s">
        <v>278</v>
      </c>
    </row>
    <row r="240" spans="1:65" ht="19.5">
      <c r="A240" s="24" t="s">
        <v>359</v>
      </c>
      <c r="B240" s="18" t="s">
        <v>114</v>
      </c>
      <c r="C240" s="15" t="s">
        <v>115</v>
      </c>
      <c r="D240" s="16" t="s">
        <v>353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241</v>
      </c>
      <c r="C241" s="9" t="s">
        <v>241</v>
      </c>
      <c r="D241" s="10" t="s">
        <v>116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100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67.290000000000006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67.25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40</v>
      </c>
    </row>
    <row r="246" spans="1:65">
      <c r="A246" s="29"/>
      <c r="B246" s="20" t="s">
        <v>271</v>
      </c>
      <c r="C246" s="12"/>
      <c r="D246" s="22">
        <v>67.27000000000001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272</v>
      </c>
      <c r="C247" s="28"/>
      <c r="D247" s="11">
        <v>67.27000000000001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67.27</v>
      </c>
    </row>
    <row r="248" spans="1:65">
      <c r="A248" s="29"/>
      <c r="B248" s="3" t="s">
        <v>273</v>
      </c>
      <c r="C248" s="28"/>
      <c r="D248" s="23">
        <v>2.8284271247466325E-2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46</v>
      </c>
    </row>
    <row r="249" spans="1:65">
      <c r="A249" s="29"/>
      <c r="B249" s="3" t="s">
        <v>87</v>
      </c>
      <c r="C249" s="28"/>
      <c r="D249" s="13">
        <v>4.2045891552648017E-4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274</v>
      </c>
      <c r="C250" s="28"/>
      <c r="D250" s="13">
        <v>2.2204460492503131E-16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275</v>
      </c>
      <c r="C251" s="46"/>
      <c r="D251" s="44" t="s">
        <v>276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713</v>
      </c>
      <c r="BM253" s="27" t="s">
        <v>278</v>
      </c>
    </row>
    <row r="254" spans="1:65" ht="15">
      <c r="A254" s="24" t="s">
        <v>15</v>
      </c>
      <c r="B254" s="18" t="s">
        <v>114</v>
      </c>
      <c r="C254" s="15" t="s">
        <v>115</v>
      </c>
      <c r="D254" s="16" t="s">
        <v>353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241</v>
      </c>
      <c r="C255" s="9" t="s">
        <v>241</v>
      </c>
      <c r="D255" s="10" t="s">
        <v>116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100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/>
      <c r="C257" s="9"/>
      <c r="D257" s="25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8">
        <v>1</v>
      </c>
      <c r="C258" s="14">
        <v>1</v>
      </c>
      <c r="D258" s="215" t="s">
        <v>96</v>
      </c>
      <c r="E258" s="216"/>
      <c r="F258" s="217"/>
      <c r="G258" s="217"/>
      <c r="H258" s="217"/>
      <c r="I258" s="217"/>
      <c r="J258" s="217"/>
      <c r="K258" s="217"/>
      <c r="L258" s="217"/>
      <c r="M258" s="217"/>
      <c r="N258" s="217"/>
      <c r="O258" s="217"/>
      <c r="P258" s="217"/>
      <c r="Q258" s="217"/>
      <c r="R258" s="217"/>
      <c r="S258" s="217"/>
      <c r="T258" s="217"/>
      <c r="U258" s="217"/>
      <c r="V258" s="217"/>
      <c r="W258" s="217"/>
      <c r="X258" s="217"/>
      <c r="Y258" s="217"/>
      <c r="Z258" s="217"/>
      <c r="AA258" s="217"/>
      <c r="AB258" s="217"/>
      <c r="AC258" s="217"/>
      <c r="AD258" s="217"/>
      <c r="AE258" s="217"/>
      <c r="AF258" s="217"/>
      <c r="AG258" s="217"/>
      <c r="AH258" s="217"/>
      <c r="AI258" s="217"/>
      <c r="AJ258" s="217"/>
      <c r="AK258" s="217"/>
      <c r="AL258" s="217"/>
      <c r="AM258" s="217"/>
      <c r="AN258" s="217"/>
      <c r="AO258" s="217"/>
      <c r="AP258" s="217"/>
      <c r="AQ258" s="217"/>
      <c r="AR258" s="217"/>
      <c r="AS258" s="217"/>
      <c r="AT258" s="217"/>
      <c r="AU258" s="217"/>
      <c r="AV258" s="217"/>
      <c r="AW258" s="217"/>
      <c r="AX258" s="217"/>
      <c r="AY258" s="217"/>
      <c r="AZ258" s="217"/>
      <c r="BA258" s="217"/>
      <c r="BB258" s="217"/>
      <c r="BC258" s="217"/>
      <c r="BD258" s="217"/>
      <c r="BE258" s="217"/>
      <c r="BF258" s="217"/>
      <c r="BG258" s="217"/>
      <c r="BH258" s="217"/>
      <c r="BI258" s="217"/>
      <c r="BJ258" s="217"/>
      <c r="BK258" s="217"/>
      <c r="BL258" s="217"/>
      <c r="BM258" s="218">
        <v>1</v>
      </c>
    </row>
    <row r="259" spans="1:65">
      <c r="A259" s="29"/>
      <c r="B259" s="19">
        <v>1</v>
      </c>
      <c r="C259" s="9">
        <v>2</v>
      </c>
      <c r="D259" s="220" t="s">
        <v>96</v>
      </c>
      <c r="E259" s="216"/>
      <c r="F259" s="217"/>
      <c r="G259" s="217"/>
      <c r="H259" s="217"/>
      <c r="I259" s="217"/>
      <c r="J259" s="217"/>
      <c r="K259" s="217"/>
      <c r="L259" s="217"/>
      <c r="M259" s="217"/>
      <c r="N259" s="217"/>
      <c r="O259" s="217"/>
      <c r="P259" s="217"/>
      <c r="Q259" s="217"/>
      <c r="R259" s="217"/>
      <c r="S259" s="217"/>
      <c r="T259" s="217"/>
      <c r="U259" s="217"/>
      <c r="V259" s="217"/>
      <c r="W259" s="217"/>
      <c r="X259" s="217"/>
      <c r="Y259" s="217"/>
      <c r="Z259" s="217"/>
      <c r="AA259" s="217"/>
      <c r="AB259" s="217"/>
      <c r="AC259" s="217"/>
      <c r="AD259" s="217"/>
      <c r="AE259" s="217"/>
      <c r="AF259" s="217"/>
      <c r="AG259" s="217"/>
      <c r="AH259" s="217"/>
      <c r="AI259" s="217"/>
      <c r="AJ259" s="217"/>
      <c r="AK259" s="217"/>
      <c r="AL259" s="217"/>
      <c r="AM259" s="217"/>
      <c r="AN259" s="217"/>
      <c r="AO259" s="217"/>
      <c r="AP259" s="217"/>
      <c r="AQ259" s="217"/>
      <c r="AR259" s="217"/>
      <c r="AS259" s="217"/>
      <c r="AT259" s="217"/>
      <c r="AU259" s="217"/>
      <c r="AV259" s="217"/>
      <c r="AW259" s="217"/>
      <c r="AX259" s="217"/>
      <c r="AY259" s="217"/>
      <c r="AZ259" s="217"/>
      <c r="BA259" s="217"/>
      <c r="BB259" s="217"/>
      <c r="BC259" s="217"/>
      <c r="BD259" s="217"/>
      <c r="BE259" s="217"/>
      <c r="BF259" s="217"/>
      <c r="BG259" s="217"/>
      <c r="BH259" s="217"/>
      <c r="BI259" s="217"/>
      <c r="BJ259" s="217"/>
      <c r="BK259" s="217"/>
      <c r="BL259" s="217"/>
      <c r="BM259" s="218">
        <v>13</v>
      </c>
    </row>
    <row r="260" spans="1:65">
      <c r="A260" s="29"/>
      <c r="B260" s="20" t="s">
        <v>271</v>
      </c>
      <c r="C260" s="12"/>
      <c r="D260" s="222" t="s">
        <v>770</v>
      </c>
      <c r="E260" s="216"/>
      <c r="F260" s="217"/>
      <c r="G260" s="217"/>
      <c r="H260" s="217"/>
      <c r="I260" s="217"/>
      <c r="J260" s="217"/>
      <c r="K260" s="217"/>
      <c r="L260" s="217"/>
      <c r="M260" s="217"/>
      <c r="N260" s="217"/>
      <c r="O260" s="217"/>
      <c r="P260" s="217"/>
      <c r="Q260" s="217"/>
      <c r="R260" s="217"/>
      <c r="S260" s="217"/>
      <c r="T260" s="217"/>
      <c r="U260" s="217"/>
      <c r="V260" s="217"/>
      <c r="W260" s="217"/>
      <c r="X260" s="217"/>
      <c r="Y260" s="217"/>
      <c r="Z260" s="217"/>
      <c r="AA260" s="217"/>
      <c r="AB260" s="217"/>
      <c r="AC260" s="217"/>
      <c r="AD260" s="217"/>
      <c r="AE260" s="217"/>
      <c r="AF260" s="217"/>
      <c r="AG260" s="217"/>
      <c r="AH260" s="217"/>
      <c r="AI260" s="217"/>
      <c r="AJ260" s="217"/>
      <c r="AK260" s="217"/>
      <c r="AL260" s="217"/>
      <c r="AM260" s="217"/>
      <c r="AN260" s="217"/>
      <c r="AO260" s="217"/>
      <c r="AP260" s="217"/>
      <c r="AQ260" s="217"/>
      <c r="AR260" s="217"/>
      <c r="AS260" s="217"/>
      <c r="AT260" s="217"/>
      <c r="AU260" s="217"/>
      <c r="AV260" s="217"/>
      <c r="AW260" s="217"/>
      <c r="AX260" s="217"/>
      <c r="AY260" s="217"/>
      <c r="AZ260" s="217"/>
      <c r="BA260" s="217"/>
      <c r="BB260" s="217"/>
      <c r="BC260" s="217"/>
      <c r="BD260" s="217"/>
      <c r="BE260" s="217"/>
      <c r="BF260" s="217"/>
      <c r="BG260" s="217"/>
      <c r="BH260" s="217"/>
      <c r="BI260" s="217"/>
      <c r="BJ260" s="217"/>
      <c r="BK260" s="217"/>
      <c r="BL260" s="217"/>
      <c r="BM260" s="218">
        <v>16</v>
      </c>
    </row>
    <row r="261" spans="1:65">
      <c r="A261" s="29"/>
      <c r="B261" s="3" t="s">
        <v>272</v>
      </c>
      <c r="C261" s="28"/>
      <c r="D261" s="219" t="s">
        <v>770</v>
      </c>
      <c r="E261" s="216"/>
      <c r="F261" s="217"/>
      <c r="G261" s="217"/>
      <c r="H261" s="217"/>
      <c r="I261" s="217"/>
      <c r="J261" s="217"/>
      <c r="K261" s="217"/>
      <c r="L261" s="217"/>
      <c r="M261" s="217"/>
      <c r="N261" s="217"/>
      <c r="O261" s="217"/>
      <c r="P261" s="217"/>
      <c r="Q261" s="217"/>
      <c r="R261" s="217"/>
      <c r="S261" s="217"/>
      <c r="T261" s="217"/>
      <c r="U261" s="217"/>
      <c r="V261" s="217"/>
      <c r="W261" s="217"/>
      <c r="X261" s="217"/>
      <c r="Y261" s="217"/>
      <c r="Z261" s="217"/>
      <c r="AA261" s="217"/>
      <c r="AB261" s="217"/>
      <c r="AC261" s="217"/>
      <c r="AD261" s="217"/>
      <c r="AE261" s="217"/>
      <c r="AF261" s="217"/>
      <c r="AG261" s="217"/>
      <c r="AH261" s="217"/>
      <c r="AI261" s="217"/>
      <c r="AJ261" s="217"/>
      <c r="AK261" s="217"/>
      <c r="AL261" s="217"/>
      <c r="AM261" s="217"/>
      <c r="AN261" s="217"/>
      <c r="AO261" s="217"/>
      <c r="AP261" s="217"/>
      <c r="AQ261" s="217"/>
      <c r="AR261" s="217"/>
      <c r="AS261" s="217"/>
      <c r="AT261" s="217"/>
      <c r="AU261" s="217"/>
      <c r="AV261" s="217"/>
      <c r="AW261" s="217"/>
      <c r="AX261" s="217"/>
      <c r="AY261" s="217"/>
      <c r="AZ261" s="217"/>
      <c r="BA261" s="217"/>
      <c r="BB261" s="217"/>
      <c r="BC261" s="217"/>
      <c r="BD261" s="217"/>
      <c r="BE261" s="217"/>
      <c r="BF261" s="217"/>
      <c r="BG261" s="217"/>
      <c r="BH261" s="217"/>
      <c r="BI261" s="217"/>
      <c r="BJ261" s="217"/>
      <c r="BK261" s="217"/>
      <c r="BL261" s="217"/>
      <c r="BM261" s="218" t="s">
        <v>96</v>
      </c>
    </row>
    <row r="262" spans="1:65">
      <c r="A262" s="29"/>
      <c r="B262" s="3" t="s">
        <v>273</v>
      </c>
      <c r="C262" s="28"/>
      <c r="D262" s="219" t="s">
        <v>770</v>
      </c>
      <c r="E262" s="216"/>
      <c r="F262" s="217"/>
      <c r="G262" s="217"/>
      <c r="H262" s="217"/>
      <c r="I262" s="217"/>
      <c r="J262" s="217"/>
      <c r="K262" s="217"/>
      <c r="L262" s="217"/>
      <c r="M262" s="217"/>
      <c r="N262" s="217"/>
      <c r="O262" s="217"/>
      <c r="P262" s="217"/>
      <c r="Q262" s="217"/>
      <c r="R262" s="217"/>
      <c r="S262" s="217"/>
      <c r="T262" s="217"/>
      <c r="U262" s="217"/>
      <c r="V262" s="217"/>
      <c r="W262" s="217"/>
      <c r="X262" s="217"/>
      <c r="Y262" s="217"/>
      <c r="Z262" s="217"/>
      <c r="AA262" s="217"/>
      <c r="AB262" s="217"/>
      <c r="AC262" s="217"/>
      <c r="AD262" s="217"/>
      <c r="AE262" s="217"/>
      <c r="AF262" s="217"/>
      <c r="AG262" s="217"/>
      <c r="AH262" s="217"/>
      <c r="AI262" s="217"/>
      <c r="AJ262" s="217"/>
      <c r="AK262" s="217"/>
      <c r="AL262" s="217"/>
      <c r="AM262" s="217"/>
      <c r="AN262" s="217"/>
      <c r="AO262" s="217"/>
      <c r="AP262" s="217"/>
      <c r="AQ262" s="217"/>
      <c r="AR262" s="217"/>
      <c r="AS262" s="217"/>
      <c r="AT262" s="217"/>
      <c r="AU262" s="217"/>
      <c r="AV262" s="217"/>
      <c r="AW262" s="217"/>
      <c r="AX262" s="217"/>
      <c r="AY262" s="217"/>
      <c r="AZ262" s="217"/>
      <c r="BA262" s="217"/>
      <c r="BB262" s="217"/>
      <c r="BC262" s="217"/>
      <c r="BD262" s="217"/>
      <c r="BE262" s="217"/>
      <c r="BF262" s="217"/>
      <c r="BG262" s="217"/>
      <c r="BH262" s="217"/>
      <c r="BI262" s="217"/>
      <c r="BJ262" s="217"/>
      <c r="BK262" s="217"/>
      <c r="BL262" s="217"/>
      <c r="BM262" s="218">
        <v>47</v>
      </c>
    </row>
    <row r="263" spans="1:65">
      <c r="A263" s="29"/>
      <c r="B263" s="3" t="s">
        <v>87</v>
      </c>
      <c r="C263" s="28"/>
      <c r="D263" s="13" t="s">
        <v>770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274</v>
      </c>
      <c r="C264" s="28"/>
      <c r="D264" s="13" t="s">
        <v>770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275</v>
      </c>
      <c r="C265" s="46"/>
      <c r="D265" s="44" t="s">
        <v>276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714</v>
      </c>
      <c r="BM267" s="27" t="s">
        <v>278</v>
      </c>
    </row>
    <row r="268" spans="1:65" ht="15">
      <c r="A268" s="24" t="s">
        <v>18</v>
      </c>
      <c r="B268" s="18" t="s">
        <v>114</v>
      </c>
      <c r="C268" s="15" t="s">
        <v>115</v>
      </c>
      <c r="D268" s="16" t="s">
        <v>353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241</v>
      </c>
      <c r="C269" s="9" t="s">
        <v>241</v>
      </c>
      <c r="D269" s="10" t="s">
        <v>116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100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0</v>
      </c>
    </row>
    <row r="271" spans="1:65">
      <c r="A271" s="29"/>
      <c r="B271" s="19"/>
      <c r="C271" s="9"/>
      <c r="D271" s="25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0</v>
      </c>
    </row>
    <row r="272" spans="1:65">
      <c r="A272" s="29"/>
      <c r="B272" s="18">
        <v>1</v>
      </c>
      <c r="C272" s="14">
        <v>1</v>
      </c>
      <c r="D272" s="223">
        <v>250</v>
      </c>
      <c r="E272" s="224"/>
      <c r="F272" s="225"/>
      <c r="G272" s="225"/>
      <c r="H272" s="225"/>
      <c r="I272" s="225"/>
      <c r="J272" s="225"/>
      <c r="K272" s="225"/>
      <c r="L272" s="225"/>
      <c r="M272" s="225"/>
      <c r="N272" s="225"/>
      <c r="O272" s="225"/>
      <c r="P272" s="225"/>
      <c r="Q272" s="225"/>
      <c r="R272" s="225"/>
      <c r="S272" s="225"/>
      <c r="T272" s="225"/>
      <c r="U272" s="225"/>
      <c r="V272" s="225"/>
      <c r="W272" s="225"/>
      <c r="X272" s="225"/>
      <c r="Y272" s="225"/>
      <c r="Z272" s="225"/>
      <c r="AA272" s="225"/>
      <c r="AB272" s="225"/>
      <c r="AC272" s="225"/>
      <c r="AD272" s="225"/>
      <c r="AE272" s="225"/>
      <c r="AF272" s="225"/>
      <c r="AG272" s="225"/>
      <c r="AH272" s="225"/>
      <c r="AI272" s="225"/>
      <c r="AJ272" s="225"/>
      <c r="AK272" s="225"/>
      <c r="AL272" s="225"/>
      <c r="AM272" s="225"/>
      <c r="AN272" s="225"/>
      <c r="AO272" s="225"/>
      <c r="AP272" s="225"/>
      <c r="AQ272" s="225"/>
      <c r="AR272" s="225"/>
      <c r="AS272" s="225"/>
      <c r="AT272" s="225"/>
      <c r="AU272" s="225"/>
      <c r="AV272" s="225"/>
      <c r="AW272" s="225"/>
      <c r="AX272" s="225"/>
      <c r="AY272" s="225"/>
      <c r="AZ272" s="225"/>
      <c r="BA272" s="225"/>
      <c r="BB272" s="225"/>
      <c r="BC272" s="225"/>
      <c r="BD272" s="225"/>
      <c r="BE272" s="225"/>
      <c r="BF272" s="225"/>
      <c r="BG272" s="225"/>
      <c r="BH272" s="225"/>
      <c r="BI272" s="225"/>
      <c r="BJ272" s="225"/>
      <c r="BK272" s="225"/>
      <c r="BL272" s="225"/>
      <c r="BM272" s="226">
        <v>1</v>
      </c>
    </row>
    <row r="273" spans="1:65">
      <c r="A273" s="29"/>
      <c r="B273" s="19">
        <v>1</v>
      </c>
      <c r="C273" s="9">
        <v>2</v>
      </c>
      <c r="D273" s="227">
        <v>250</v>
      </c>
      <c r="E273" s="224"/>
      <c r="F273" s="225"/>
      <c r="G273" s="225"/>
      <c r="H273" s="225"/>
      <c r="I273" s="225"/>
      <c r="J273" s="225"/>
      <c r="K273" s="225"/>
      <c r="L273" s="225"/>
      <c r="M273" s="225"/>
      <c r="N273" s="225"/>
      <c r="O273" s="225"/>
      <c r="P273" s="225"/>
      <c r="Q273" s="225"/>
      <c r="R273" s="225"/>
      <c r="S273" s="225"/>
      <c r="T273" s="225"/>
      <c r="U273" s="225"/>
      <c r="V273" s="225"/>
      <c r="W273" s="225"/>
      <c r="X273" s="225"/>
      <c r="Y273" s="225"/>
      <c r="Z273" s="225"/>
      <c r="AA273" s="225"/>
      <c r="AB273" s="225"/>
      <c r="AC273" s="225"/>
      <c r="AD273" s="225"/>
      <c r="AE273" s="225"/>
      <c r="AF273" s="225"/>
      <c r="AG273" s="225"/>
      <c r="AH273" s="225"/>
      <c r="AI273" s="225"/>
      <c r="AJ273" s="225"/>
      <c r="AK273" s="225"/>
      <c r="AL273" s="225"/>
      <c r="AM273" s="225"/>
      <c r="AN273" s="225"/>
      <c r="AO273" s="225"/>
      <c r="AP273" s="225"/>
      <c r="AQ273" s="225"/>
      <c r="AR273" s="225"/>
      <c r="AS273" s="225"/>
      <c r="AT273" s="225"/>
      <c r="AU273" s="225"/>
      <c r="AV273" s="225"/>
      <c r="AW273" s="225"/>
      <c r="AX273" s="225"/>
      <c r="AY273" s="225"/>
      <c r="AZ273" s="225"/>
      <c r="BA273" s="225"/>
      <c r="BB273" s="225"/>
      <c r="BC273" s="225"/>
      <c r="BD273" s="225"/>
      <c r="BE273" s="225"/>
      <c r="BF273" s="225"/>
      <c r="BG273" s="225"/>
      <c r="BH273" s="225"/>
      <c r="BI273" s="225"/>
      <c r="BJ273" s="225"/>
      <c r="BK273" s="225"/>
      <c r="BL273" s="225"/>
      <c r="BM273" s="226">
        <v>14</v>
      </c>
    </row>
    <row r="274" spans="1:65">
      <c r="A274" s="29"/>
      <c r="B274" s="20" t="s">
        <v>271</v>
      </c>
      <c r="C274" s="12"/>
      <c r="D274" s="229">
        <v>250</v>
      </c>
      <c r="E274" s="224"/>
      <c r="F274" s="225"/>
      <c r="G274" s="225"/>
      <c r="H274" s="225"/>
      <c r="I274" s="225"/>
      <c r="J274" s="225"/>
      <c r="K274" s="225"/>
      <c r="L274" s="225"/>
      <c r="M274" s="225"/>
      <c r="N274" s="225"/>
      <c r="O274" s="225"/>
      <c r="P274" s="225"/>
      <c r="Q274" s="225"/>
      <c r="R274" s="225"/>
      <c r="S274" s="225"/>
      <c r="T274" s="225"/>
      <c r="U274" s="225"/>
      <c r="V274" s="225"/>
      <c r="W274" s="225"/>
      <c r="X274" s="225"/>
      <c r="Y274" s="225"/>
      <c r="Z274" s="225"/>
      <c r="AA274" s="225"/>
      <c r="AB274" s="225"/>
      <c r="AC274" s="225"/>
      <c r="AD274" s="225"/>
      <c r="AE274" s="225"/>
      <c r="AF274" s="225"/>
      <c r="AG274" s="225"/>
      <c r="AH274" s="225"/>
      <c r="AI274" s="225"/>
      <c r="AJ274" s="225"/>
      <c r="AK274" s="225"/>
      <c r="AL274" s="225"/>
      <c r="AM274" s="225"/>
      <c r="AN274" s="225"/>
      <c r="AO274" s="225"/>
      <c r="AP274" s="225"/>
      <c r="AQ274" s="225"/>
      <c r="AR274" s="225"/>
      <c r="AS274" s="225"/>
      <c r="AT274" s="225"/>
      <c r="AU274" s="225"/>
      <c r="AV274" s="225"/>
      <c r="AW274" s="225"/>
      <c r="AX274" s="225"/>
      <c r="AY274" s="225"/>
      <c r="AZ274" s="225"/>
      <c r="BA274" s="225"/>
      <c r="BB274" s="225"/>
      <c r="BC274" s="225"/>
      <c r="BD274" s="225"/>
      <c r="BE274" s="225"/>
      <c r="BF274" s="225"/>
      <c r="BG274" s="225"/>
      <c r="BH274" s="225"/>
      <c r="BI274" s="225"/>
      <c r="BJ274" s="225"/>
      <c r="BK274" s="225"/>
      <c r="BL274" s="225"/>
      <c r="BM274" s="226">
        <v>16</v>
      </c>
    </row>
    <row r="275" spans="1:65">
      <c r="A275" s="29"/>
      <c r="B275" s="3" t="s">
        <v>272</v>
      </c>
      <c r="C275" s="28"/>
      <c r="D275" s="227">
        <v>250</v>
      </c>
      <c r="E275" s="224"/>
      <c r="F275" s="225"/>
      <c r="G275" s="225"/>
      <c r="H275" s="225"/>
      <c r="I275" s="225"/>
      <c r="J275" s="225"/>
      <c r="K275" s="225"/>
      <c r="L275" s="225"/>
      <c r="M275" s="225"/>
      <c r="N275" s="225"/>
      <c r="O275" s="225"/>
      <c r="P275" s="225"/>
      <c r="Q275" s="225"/>
      <c r="R275" s="225"/>
      <c r="S275" s="225"/>
      <c r="T275" s="225"/>
      <c r="U275" s="225"/>
      <c r="V275" s="225"/>
      <c r="W275" s="225"/>
      <c r="X275" s="225"/>
      <c r="Y275" s="225"/>
      <c r="Z275" s="225"/>
      <c r="AA275" s="225"/>
      <c r="AB275" s="225"/>
      <c r="AC275" s="225"/>
      <c r="AD275" s="225"/>
      <c r="AE275" s="225"/>
      <c r="AF275" s="225"/>
      <c r="AG275" s="225"/>
      <c r="AH275" s="225"/>
      <c r="AI275" s="225"/>
      <c r="AJ275" s="225"/>
      <c r="AK275" s="225"/>
      <c r="AL275" s="225"/>
      <c r="AM275" s="225"/>
      <c r="AN275" s="225"/>
      <c r="AO275" s="225"/>
      <c r="AP275" s="225"/>
      <c r="AQ275" s="225"/>
      <c r="AR275" s="225"/>
      <c r="AS275" s="225"/>
      <c r="AT275" s="225"/>
      <c r="AU275" s="225"/>
      <c r="AV275" s="225"/>
      <c r="AW275" s="225"/>
      <c r="AX275" s="225"/>
      <c r="AY275" s="225"/>
      <c r="AZ275" s="225"/>
      <c r="BA275" s="225"/>
      <c r="BB275" s="225"/>
      <c r="BC275" s="225"/>
      <c r="BD275" s="225"/>
      <c r="BE275" s="225"/>
      <c r="BF275" s="225"/>
      <c r="BG275" s="225"/>
      <c r="BH275" s="225"/>
      <c r="BI275" s="225"/>
      <c r="BJ275" s="225"/>
      <c r="BK275" s="225"/>
      <c r="BL275" s="225"/>
      <c r="BM275" s="226">
        <v>250</v>
      </c>
    </row>
    <row r="276" spans="1:65">
      <c r="A276" s="29"/>
      <c r="B276" s="3" t="s">
        <v>273</v>
      </c>
      <c r="C276" s="28"/>
      <c r="D276" s="227">
        <v>0</v>
      </c>
      <c r="E276" s="224"/>
      <c r="F276" s="225"/>
      <c r="G276" s="225"/>
      <c r="H276" s="225"/>
      <c r="I276" s="225"/>
      <c r="J276" s="225"/>
      <c r="K276" s="225"/>
      <c r="L276" s="225"/>
      <c r="M276" s="225"/>
      <c r="N276" s="225"/>
      <c r="O276" s="225"/>
      <c r="P276" s="225"/>
      <c r="Q276" s="225"/>
      <c r="R276" s="225"/>
      <c r="S276" s="225"/>
      <c r="T276" s="225"/>
      <c r="U276" s="225"/>
      <c r="V276" s="225"/>
      <c r="W276" s="225"/>
      <c r="X276" s="225"/>
      <c r="Y276" s="225"/>
      <c r="Z276" s="225"/>
      <c r="AA276" s="225"/>
      <c r="AB276" s="225"/>
      <c r="AC276" s="225"/>
      <c r="AD276" s="225"/>
      <c r="AE276" s="225"/>
      <c r="AF276" s="225"/>
      <c r="AG276" s="225"/>
      <c r="AH276" s="225"/>
      <c r="AI276" s="225"/>
      <c r="AJ276" s="225"/>
      <c r="AK276" s="225"/>
      <c r="AL276" s="225"/>
      <c r="AM276" s="225"/>
      <c r="AN276" s="225"/>
      <c r="AO276" s="225"/>
      <c r="AP276" s="225"/>
      <c r="AQ276" s="225"/>
      <c r="AR276" s="225"/>
      <c r="AS276" s="225"/>
      <c r="AT276" s="225"/>
      <c r="AU276" s="225"/>
      <c r="AV276" s="225"/>
      <c r="AW276" s="225"/>
      <c r="AX276" s="225"/>
      <c r="AY276" s="225"/>
      <c r="AZ276" s="225"/>
      <c r="BA276" s="225"/>
      <c r="BB276" s="225"/>
      <c r="BC276" s="225"/>
      <c r="BD276" s="225"/>
      <c r="BE276" s="225"/>
      <c r="BF276" s="225"/>
      <c r="BG276" s="225"/>
      <c r="BH276" s="225"/>
      <c r="BI276" s="225"/>
      <c r="BJ276" s="225"/>
      <c r="BK276" s="225"/>
      <c r="BL276" s="225"/>
      <c r="BM276" s="226">
        <v>48</v>
      </c>
    </row>
    <row r="277" spans="1:65">
      <c r="A277" s="29"/>
      <c r="B277" s="3" t="s">
        <v>87</v>
      </c>
      <c r="C277" s="28"/>
      <c r="D277" s="13">
        <v>0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274</v>
      </c>
      <c r="C278" s="28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275</v>
      </c>
      <c r="C279" s="46"/>
      <c r="D279" s="44" t="s">
        <v>276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9.5">
      <c r="B281" s="8" t="s">
        <v>715</v>
      </c>
      <c r="BM281" s="27" t="s">
        <v>278</v>
      </c>
    </row>
    <row r="282" spans="1:65" ht="19.5">
      <c r="A282" s="24" t="s">
        <v>360</v>
      </c>
      <c r="B282" s="18" t="s">
        <v>114</v>
      </c>
      <c r="C282" s="15" t="s">
        <v>115</v>
      </c>
      <c r="D282" s="16" t="s">
        <v>353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241</v>
      </c>
      <c r="C283" s="9" t="s">
        <v>241</v>
      </c>
      <c r="D283" s="10" t="s">
        <v>116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1</v>
      </c>
    </row>
    <row r="284" spans="1:65">
      <c r="A284" s="29"/>
      <c r="B284" s="19"/>
      <c r="C284" s="9"/>
      <c r="D284" s="10" t="s">
        <v>100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</v>
      </c>
    </row>
    <row r="285" spans="1:65">
      <c r="A285" s="29"/>
      <c r="B285" s="19"/>
      <c r="C285" s="9"/>
      <c r="D285" s="25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</v>
      </c>
    </row>
    <row r="286" spans="1:65">
      <c r="A286" s="29"/>
      <c r="B286" s="18">
        <v>1</v>
      </c>
      <c r="C286" s="14">
        <v>1</v>
      </c>
      <c r="D286" s="204">
        <v>0.56999999999999995</v>
      </c>
      <c r="E286" s="207"/>
      <c r="F286" s="208"/>
      <c r="G286" s="208"/>
      <c r="H286" s="208"/>
      <c r="I286" s="208"/>
      <c r="J286" s="208"/>
      <c r="K286" s="208"/>
      <c r="L286" s="208"/>
      <c r="M286" s="208"/>
      <c r="N286" s="208"/>
      <c r="O286" s="208"/>
      <c r="P286" s="208"/>
      <c r="Q286" s="208"/>
      <c r="R286" s="208"/>
      <c r="S286" s="208"/>
      <c r="T286" s="208"/>
      <c r="U286" s="208"/>
      <c r="V286" s="208"/>
      <c r="W286" s="208"/>
      <c r="X286" s="208"/>
      <c r="Y286" s="208"/>
      <c r="Z286" s="208"/>
      <c r="AA286" s="208"/>
      <c r="AB286" s="208"/>
      <c r="AC286" s="208"/>
      <c r="AD286" s="208"/>
      <c r="AE286" s="208"/>
      <c r="AF286" s="208"/>
      <c r="AG286" s="208"/>
      <c r="AH286" s="208"/>
      <c r="AI286" s="208"/>
      <c r="AJ286" s="208"/>
      <c r="AK286" s="208"/>
      <c r="AL286" s="208"/>
      <c r="AM286" s="208"/>
      <c r="AN286" s="208"/>
      <c r="AO286" s="208"/>
      <c r="AP286" s="208"/>
      <c r="AQ286" s="208"/>
      <c r="AR286" s="208"/>
      <c r="AS286" s="208"/>
      <c r="AT286" s="208"/>
      <c r="AU286" s="208"/>
      <c r="AV286" s="208"/>
      <c r="AW286" s="208"/>
      <c r="AX286" s="208"/>
      <c r="AY286" s="208"/>
      <c r="AZ286" s="208"/>
      <c r="BA286" s="208"/>
      <c r="BB286" s="208"/>
      <c r="BC286" s="208"/>
      <c r="BD286" s="208"/>
      <c r="BE286" s="208"/>
      <c r="BF286" s="208"/>
      <c r="BG286" s="208"/>
      <c r="BH286" s="208"/>
      <c r="BI286" s="208"/>
      <c r="BJ286" s="208"/>
      <c r="BK286" s="208"/>
      <c r="BL286" s="208"/>
      <c r="BM286" s="209">
        <v>1</v>
      </c>
    </row>
    <row r="287" spans="1:65">
      <c r="A287" s="29"/>
      <c r="B287" s="19">
        <v>1</v>
      </c>
      <c r="C287" s="9">
        <v>2</v>
      </c>
      <c r="D287" s="23">
        <v>0.56000000000000005</v>
      </c>
      <c r="E287" s="207"/>
      <c r="F287" s="208"/>
      <c r="G287" s="208"/>
      <c r="H287" s="208"/>
      <c r="I287" s="208"/>
      <c r="J287" s="208"/>
      <c r="K287" s="208"/>
      <c r="L287" s="208"/>
      <c r="M287" s="208"/>
      <c r="N287" s="208"/>
      <c r="O287" s="208"/>
      <c r="P287" s="208"/>
      <c r="Q287" s="208"/>
      <c r="R287" s="208"/>
      <c r="S287" s="208"/>
      <c r="T287" s="208"/>
      <c r="U287" s="208"/>
      <c r="V287" s="208"/>
      <c r="W287" s="208"/>
      <c r="X287" s="208"/>
      <c r="Y287" s="208"/>
      <c r="Z287" s="208"/>
      <c r="AA287" s="208"/>
      <c r="AB287" s="208"/>
      <c r="AC287" s="208"/>
      <c r="AD287" s="208"/>
      <c r="AE287" s="208"/>
      <c r="AF287" s="208"/>
      <c r="AG287" s="208"/>
      <c r="AH287" s="208"/>
      <c r="AI287" s="208"/>
      <c r="AJ287" s="208"/>
      <c r="AK287" s="208"/>
      <c r="AL287" s="208"/>
      <c r="AM287" s="208"/>
      <c r="AN287" s="208"/>
      <c r="AO287" s="208"/>
      <c r="AP287" s="208"/>
      <c r="AQ287" s="208"/>
      <c r="AR287" s="208"/>
      <c r="AS287" s="208"/>
      <c r="AT287" s="208"/>
      <c r="AU287" s="208"/>
      <c r="AV287" s="208"/>
      <c r="AW287" s="208"/>
      <c r="AX287" s="208"/>
      <c r="AY287" s="208"/>
      <c r="AZ287" s="208"/>
      <c r="BA287" s="208"/>
      <c r="BB287" s="208"/>
      <c r="BC287" s="208"/>
      <c r="BD287" s="208"/>
      <c r="BE287" s="208"/>
      <c r="BF287" s="208"/>
      <c r="BG287" s="208"/>
      <c r="BH287" s="208"/>
      <c r="BI287" s="208"/>
      <c r="BJ287" s="208"/>
      <c r="BK287" s="208"/>
      <c r="BL287" s="208"/>
      <c r="BM287" s="209">
        <v>43</v>
      </c>
    </row>
    <row r="288" spans="1:65">
      <c r="A288" s="29"/>
      <c r="B288" s="20" t="s">
        <v>271</v>
      </c>
      <c r="C288" s="12"/>
      <c r="D288" s="213">
        <v>0.56499999999999995</v>
      </c>
      <c r="E288" s="207"/>
      <c r="F288" s="208"/>
      <c r="G288" s="208"/>
      <c r="H288" s="208"/>
      <c r="I288" s="208"/>
      <c r="J288" s="208"/>
      <c r="K288" s="208"/>
      <c r="L288" s="208"/>
      <c r="M288" s="208"/>
      <c r="N288" s="208"/>
      <c r="O288" s="208"/>
      <c r="P288" s="208"/>
      <c r="Q288" s="208"/>
      <c r="R288" s="208"/>
      <c r="S288" s="208"/>
      <c r="T288" s="208"/>
      <c r="U288" s="208"/>
      <c r="V288" s="208"/>
      <c r="W288" s="208"/>
      <c r="X288" s="208"/>
      <c r="Y288" s="208"/>
      <c r="Z288" s="208"/>
      <c r="AA288" s="208"/>
      <c r="AB288" s="208"/>
      <c r="AC288" s="208"/>
      <c r="AD288" s="208"/>
      <c r="AE288" s="208"/>
      <c r="AF288" s="208"/>
      <c r="AG288" s="208"/>
      <c r="AH288" s="208"/>
      <c r="AI288" s="208"/>
      <c r="AJ288" s="208"/>
      <c r="AK288" s="208"/>
      <c r="AL288" s="208"/>
      <c r="AM288" s="208"/>
      <c r="AN288" s="208"/>
      <c r="AO288" s="208"/>
      <c r="AP288" s="208"/>
      <c r="AQ288" s="208"/>
      <c r="AR288" s="208"/>
      <c r="AS288" s="208"/>
      <c r="AT288" s="208"/>
      <c r="AU288" s="208"/>
      <c r="AV288" s="208"/>
      <c r="AW288" s="208"/>
      <c r="AX288" s="208"/>
      <c r="AY288" s="208"/>
      <c r="AZ288" s="208"/>
      <c r="BA288" s="208"/>
      <c r="BB288" s="208"/>
      <c r="BC288" s="208"/>
      <c r="BD288" s="208"/>
      <c r="BE288" s="208"/>
      <c r="BF288" s="208"/>
      <c r="BG288" s="208"/>
      <c r="BH288" s="208"/>
      <c r="BI288" s="208"/>
      <c r="BJ288" s="208"/>
      <c r="BK288" s="208"/>
      <c r="BL288" s="208"/>
      <c r="BM288" s="209">
        <v>16</v>
      </c>
    </row>
    <row r="289" spans="1:65">
      <c r="A289" s="29"/>
      <c r="B289" s="3" t="s">
        <v>272</v>
      </c>
      <c r="C289" s="28"/>
      <c r="D289" s="23">
        <v>0.56499999999999995</v>
      </c>
      <c r="E289" s="207"/>
      <c r="F289" s="208"/>
      <c r="G289" s="208"/>
      <c r="H289" s="208"/>
      <c r="I289" s="208"/>
      <c r="J289" s="208"/>
      <c r="K289" s="208"/>
      <c r="L289" s="208"/>
      <c r="M289" s="208"/>
      <c r="N289" s="208"/>
      <c r="O289" s="208"/>
      <c r="P289" s="208"/>
      <c r="Q289" s="208"/>
      <c r="R289" s="208"/>
      <c r="S289" s="208"/>
      <c r="T289" s="208"/>
      <c r="U289" s="208"/>
      <c r="V289" s="208"/>
      <c r="W289" s="208"/>
      <c r="X289" s="208"/>
      <c r="Y289" s="208"/>
      <c r="Z289" s="208"/>
      <c r="AA289" s="208"/>
      <c r="AB289" s="208"/>
      <c r="AC289" s="208"/>
      <c r="AD289" s="208"/>
      <c r="AE289" s="208"/>
      <c r="AF289" s="208"/>
      <c r="AG289" s="208"/>
      <c r="AH289" s="208"/>
      <c r="AI289" s="208"/>
      <c r="AJ289" s="208"/>
      <c r="AK289" s="208"/>
      <c r="AL289" s="208"/>
      <c r="AM289" s="208"/>
      <c r="AN289" s="208"/>
      <c r="AO289" s="208"/>
      <c r="AP289" s="208"/>
      <c r="AQ289" s="208"/>
      <c r="AR289" s="208"/>
      <c r="AS289" s="208"/>
      <c r="AT289" s="208"/>
      <c r="AU289" s="208"/>
      <c r="AV289" s="208"/>
      <c r="AW289" s="208"/>
      <c r="AX289" s="208"/>
      <c r="AY289" s="208"/>
      <c r="AZ289" s="208"/>
      <c r="BA289" s="208"/>
      <c r="BB289" s="208"/>
      <c r="BC289" s="208"/>
      <c r="BD289" s="208"/>
      <c r="BE289" s="208"/>
      <c r="BF289" s="208"/>
      <c r="BG289" s="208"/>
      <c r="BH289" s="208"/>
      <c r="BI289" s="208"/>
      <c r="BJ289" s="208"/>
      <c r="BK289" s="208"/>
      <c r="BL289" s="208"/>
      <c r="BM289" s="209">
        <v>0.56499999999999995</v>
      </c>
    </row>
    <row r="290" spans="1:65">
      <c r="A290" s="29"/>
      <c r="B290" s="3" t="s">
        <v>273</v>
      </c>
      <c r="C290" s="28"/>
      <c r="D290" s="23">
        <v>7.0710678118654034E-3</v>
      </c>
      <c r="E290" s="207"/>
      <c r="F290" s="208"/>
      <c r="G290" s="208"/>
      <c r="H290" s="208"/>
      <c r="I290" s="208"/>
      <c r="J290" s="208"/>
      <c r="K290" s="208"/>
      <c r="L290" s="208"/>
      <c r="M290" s="208"/>
      <c r="N290" s="208"/>
      <c r="O290" s="208"/>
      <c r="P290" s="208"/>
      <c r="Q290" s="208"/>
      <c r="R290" s="208"/>
      <c r="S290" s="208"/>
      <c r="T290" s="208"/>
      <c r="U290" s="208"/>
      <c r="V290" s="208"/>
      <c r="W290" s="208"/>
      <c r="X290" s="208"/>
      <c r="Y290" s="208"/>
      <c r="Z290" s="208"/>
      <c r="AA290" s="208"/>
      <c r="AB290" s="208"/>
      <c r="AC290" s="208"/>
      <c r="AD290" s="208"/>
      <c r="AE290" s="208"/>
      <c r="AF290" s="208"/>
      <c r="AG290" s="208"/>
      <c r="AH290" s="208"/>
      <c r="AI290" s="208"/>
      <c r="AJ290" s="208"/>
      <c r="AK290" s="208"/>
      <c r="AL290" s="208"/>
      <c r="AM290" s="208"/>
      <c r="AN290" s="208"/>
      <c r="AO290" s="208"/>
      <c r="AP290" s="208"/>
      <c r="AQ290" s="208"/>
      <c r="AR290" s="208"/>
      <c r="AS290" s="208"/>
      <c r="AT290" s="208"/>
      <c r="AU290" s="208"/>
      <c r="AV290" s="208"/>
      <c r="AW290" s="208"/>
      <c r="AX290" s="208"/>
      <c r="AY290" s="208"/>
      <c r="AZ290" s="208"/>
      <c r="BA290" s="208"/>
      <c r="BB290" s="208"/>
      <c r="BC290" s="208"/>
      <c r="BD290" s="208"/>
      <c r="BE290" s="208"/>
      <c r="BF290" s="208"/>
      <c r="BG290" s="208"/>
      <c r="BH290" s="208"/>
      <c r="BI290" s="208"/>
      <c r="BJ290" s="208"/>
      <c r="BK290" s="208"/>
      <c r="BL290" s="208"/>
      <c r="BM290" s="209">
        <v>49</v>
      </c>
    </row>
    <row r="291" spans="1:65">
      <c r="A291" s="29"/>
      <c r="B291" s="3" t="s">
        <v>87</v>
      </c>
      <c r="C291" s="28"/>
      <c r="D291" s="13">
        <v>1.2515164268788325E-2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274</v>
      </c>
      <c r="C292" s="28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275</v>
      </c>
      <c r="C293" s="46"/>
      <c r="D293" s="44" t="s">
        <v>276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9.5">
      <c r="B295" s="8" t="s">
        <v>716</v>
      </c>
      <c r="BM295" s="27" t="s">
        <v>278</v>
      </c>
    </row>
    <row r="296" spans="1:65" ht="19.5">
      <c r="A296" s="24" t="s">
        <v>361</v>
      </c>
      <c r="B296" s="18" t="s">
        <v>114</v>
      </c>
      <c r="C296" s="15" t="s">
        <v>115</v>
      </c>
      <c r="D296" s="16" t="s">
        <v>353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241</v>
      </c>
      <c r="C297" s="9" t="s">
        <v>241</v>
      </c>
      <c r="D297" s="10" t="s">
        <v>116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100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0</v>
      </c>
    </row>
    <row r="299" spans="1:65">
      <c r="A299" s="29"/>
      <c r="B299" s="19"/>
      <c r="C299" s="9"/>
      <c r="D299" s="25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</v>
      </c>
    </row>
    <row r="300" spans="1:65">
      <c r="A300" s="29"/>
      <c r="B300" s="18">
        <v>1</v>
      </c>
      <c r="C300" s="14">
        <v>1</v>
      </c>
      <c r="D300" s="223">
        <v>143</v>
      </c>
      <c r="E300" s="224"/>
      <c r="F300" s="225"/>
      <c r="G300" s="225"/>
      <c r="H300" s="225"/>
      <c r="I300" s="225"/>
      <c r="J300" s="225"/>
      <c r="K300" s="225"/>
      <c r="L300" s="225"/>
      <c r="M300" s="225"/>
      <c r="N300" s="225"/>
      <c r="O300" s="225"/>
      <c r="P300" s="225"/>
      <c r="Q300" s="225"/>
      <c r="R300" s="225"/>
      <c r="S300" s="225"/>
      <c r="T300" s="225"/>
      <c r="U300" s="225"/>
      <c r="V300" s="225"/>
      <c r="W300" s="225"/>
      <c r="X300" s="225"/>
      <c r="Y300" s="225"/>
      <c r="Z300" s="225"/>
      <c r="AA300" s="225"/>
      <c r="AB300" s="225"/>
      <c r="AC300" s="225"/>
      <c r="AD300" s="225"/>
      <c r="AE300" s="225"/>
      <c r="AF300" s="225"/>
      <c r="AG300" s="225"/>
      <c r="AH300" s="225"/>
      <c r="AI300" s="225"/>
      <c r="AJ300" s="225"/>
      <c r="AK300" s="225"/>
      <c r="AL300" s="225"/>
      <c r="AM300" s="225"/>
      <c r="AN300" s="225"/>
      <c r="AO300" s="225"/>
      <c r="AP300" s="225"/>
      <c r="AQ300" s="225"/>
      <c r="AR300" s="225"/>
      <c r="AS300" s="225"/>
      <c r="AT300" s="225"/>
      <c r="AU300" s="225"/>
      <c r="AV300" s="225"/>
      <c r="AW300" s="225"/>
      <c r="AX300" s="225"/>
      <c r="AY300" s="225"/>
      <c r="AZ300" s="225"/>
      <c r="BA300" s="225"/>
      <c r="BB300" s="225"/>
      <c r="BC300" s="225"/>
      <c r="BD300" s="225"/>
      <c r="BE300" s="225"/>
      <c r="BF300" s="225"/>
      <c r="BG300" s="225"/>
      <c r="BH300" s="225"/>
      <c r="BI300" s="225"/>
      <c r="BJ300" s="225"/>
      <c r="BK300" s="225"/>
      <c r="BL300" s="225"/>
      <c r="BM300" s="226">
        <v>1</v>
      </c>
    </row>
    <row r="301" spans="1:65">
      <c r="A301" s="29"/>
      <c r="B301" s="19">
        <v>1</v>
      </c>
      <c r="C301" s="9">
        <v>2</v>
      </c>
      <c r="D301" s="227">
        <v>125</v>
      </c>
      <c r="E301" s="224"/>
      <c r="F301" s="225"/>
      <c r="G301" s="225"/>
      <c r="H301" s="225"/>
      <c r="I301" s="225"/>
      <c r="J301" s="225"/>
      <c r="K301" s="225"/>
      <c r="L301" s="225"/>
      <c r="M301" s="225"/>
      <c r="N301" s="225"/>
      <c r="O301" s="225"/>
      <c r="P301" s="225"/>
      <c r="Q301" s="225"/>
      <c r="R301" s="225"/>
      <c r="S301" s="225"/>
      <c r="T301" s="225"/>
      <c r="U301" s="225"/>
      <c r="V301" s="225"/>
      <c r="W301" s="225"/>
      <c r="X301" s="225"/>
      <c r="Y301" s="225"/>
      <c r="Z301" s="225"/>
      <c r="AA301" s="225"/>
      <c r="AB301" s="225"/>
      <c r="AC301" s="225"/>
      <c r="AD301" s="225"/>
      <c r="AE301" s="225"/>
      <c r="AF301" s="225"/>
      <c r="AG301" s="225"/>
      <c r="AH301" s="225"/>
      <c r="AI301" s="225"/>
      <c r="AJ301" s="225"/>
      <c r="AK301" s="225"/>
      <c r="AL301" s="225"/>
      <c r="AM301" s="225"/>
      <c r="AN301" s="225"/>
      <c r="AO301" s="225"/>
      <c r="AP301" s="225"/>
      <c r="AQ301" s="225"/>
      <c r="AR301" s="225"/>
      <c r="AS301" s="225"/>
      <c r="AT301" s="225"/>
      <c r="AU301" s="225"/>
      <c r="AV301" s="225"/>
      <c r="AW301" s="225"/>
      <c r="AX301" s="225"/>
      <c r="AY301" s="225"/>
      <c r="AZ301" s="225"/>
      <c r="BA301" s="225"/>
      <c r="BB301" s="225"/>
      <c r="BC301" s="225"/>
      <c r="BD301" s="225"/>
      <c r="BE301" s="225"/>
      <c r="BF301" s="225"/>
      <c r="BG301" s="225"/>
      <c r="BH301" s="225"/>
      <c r="BI301" s="225"/>
      <c r="BJ301" s="225"/>
      <c r="BK301" s="225"/>
      <c r="BL301" s="225"/>
      <c r="BM301" s="226">
        <v>44</v>
      </c>
    </row>
    <row r="302" spans="1:65">
      <c r="A302" s="29"/>
      <c r="B302" s="20" t="s">
        <v>271</v>
      </c>
      <c r="C302" s="12"/>
      <c r="D302" s="229">
        <v>134</v>
      </c>
      <c r="E302" s="224"/>
      <c r="F302" s="225"/>
      <c r="G302" s="225"/>
      <c r="H302" s="225"/>
      <c r="I302" s="225"/>
      <c r="J302" s="225"/>
      <c r="K302" s="225"/>
      <c r="L302" s="225"/>
      <c r="M302" s="225"/>
      <c r="N302" s="225"/>
      <c r="O302" s="225"/>
      <c r="P302" s="225"/>
      <c r="Q302" s="225"/>
      <c r="R302" s="225"/>
      <c r="S302" s="225"/>
      <c r="T302" s="225"/>
      <c r="U302" s="225"/>
      <c r="V302" s="225"/>
      <c r="W302" s="225"/>
      <c r="X302" s="225"/>
      <c r="Y302" s="225"/>
      <c r="Z302" s="225"/>
      <c r="AA302" s="225"/>
      <c r="AB302" s="225"/>
      <c r="AC302" s="225"/>
      <c r="AD302" s="225"/>
      <c r="AE302" s="225"/>
      <c r="AF302" s="225"/>
      <c r="AG302" s="225"/>
      <c r="AH302" s="225"/>
      <c r="AI302" s="225"/>
      <c r="AJ302" s="225"/>
      <c r="AK302" s="225"/>
      <c r="AL302" s="225"/>
      <c r="AM302" s="225"/>
      <c r="AN302" s="225"/>
      <c r="AO302" s="225"/>
      <c r="AP302" s="225"/>
      <c r="AQ302" s="225"/>
      <c r="AR302" s="225"/>
      <c r="AS302" s="225"/>
      <c r="AT302" s="225"/>
      <c r="AU302" s="225"/>
      <c r="AV302" s="225"/>
      <c r="AW302" s="225"/>
      <c r="AX302" s="225"/>
      <c r="AY302" s="225"/>
      <c r="AZ302" s="225"/>
      <c r="BA302" s="225"/>
      <c r="BB302" s="225"/>
      <c r="BC302" s="225"/>
      <c r="BD302" s="225"/>
      <c r="BE302" s="225"/>
      <c r="BF302" s="225"/>
      <c r="BG302" s="225"/>
      <c r="BH302" s="225"/>
      <c r="BI302" s="225"/>
      <c r="BJ302" s="225"/>
      <c r="BK302" s="225"/>
      <c r="BL302" s="225"/>
      <c r="BM302" s="226">
        <v>16</v>
      </c>
    </row>
    <row r="303" spans="1:65">
      <c r="A303" s="29"/>
      <c r="B303" s="3" t="s">
        <v>272</v>
      </c>
      <c r="C303" s="28"/>
      <c r="D303" s="227">
        <v>134</v>
      </c>
      <c r="E303" s="224"/>
      <c r="F303" s="225"/>
      <c r="G303" s="225"/>
      <c r="H303" s="225"/>
      <c r="I303" s="225"/>
      <c r="J303" s="225"/>
      <c r="K303" s="225"/>
      <c r="L303" s="225"/>
      <c r="M303" s="225"/>
      <c r="N303" s="225"/>
      <c r="O303" s="225"/>
      <c r="P303" s="225"/>
      <c r="Q303" s="225"/>
      <c r="R303" s="225"/>
      <c r="S303" s="225"/>
      <c r="T303" s="225"/>
      <c r="U303" s="225"/>
      <c r="V303" s="225"/>
      <c r="W303" s="225"/>
      <c r="X303" s="225"/>
      <c r="Y303" s="225"/>
      <c r="Z303" s="225"/>
      <c r="AA303" s="225"/>
      <c r="AB303" s="225"/>
      <c r="AC303" s="225"/>
      <c r="AD303" s="225"/>
      <c r="AE303" s="225"/>
      <c r="AF303" s="225"/>
      <c r="AG303" s="225"/>
      <c r="AH303" s="225"/>
      <c r="AI303" s="225"/>
      <c r="AJ303" s="225"/>
      <c r="AK303" s="225"/>
      <c r="AL303" s="225"/>
      <c r="AM303" s="225"/>
      <c r="AN303" s="225"/>
      <c r="AO303" s="225"/>
      <c r="AP303" s="225"/>
      <c r="AQ303" s="225"/>
      <c r="AR303" s="225"/>
      <c r="AS303" s="225"/>
      <c r="AT303" s="225"/>
      <c r="AU303" s="225"/>
      <c r="AV303" s="225"/>
      <c r="AW303" s="225"/>
      <c r="AX303" s="225"/>
      <c r="AY303" s="225"/>
      <c r="AZ303" s="225"/>
      <c r="BA303" s="225"/>
      <c r="BB303" s="225"/>
      <c r="BC303" s="225"/>
      <c r="BD303" s="225"/>
      <c r="BE303" s="225"/>
      <c r="BF303" s="225"/>
      <c r="BG303" s="225"/>
      <c r="BH303" s="225"/>
      <c r="BI303" s="225"/>
      <c r="BJ303" s="225"/>
      <c r="BK303" s="225"/>
      <c r="BL303" s="225"/>
      <c r="BM303" s="226">
        <v>133.88999999999999</v>
      </c>
    </row>
    <row r="304" spans="1:65">
      <c r="A304" s="29"/>
      <c r="B304" s="3" t="s">
        <v>273</v>
      </c>
      <c r="C304" s="28"/>
      <c r="D304" s="227">
        <v>12.727922061357855</v>
      </c>
      <c r="E304" s="224"/>
      <c r="F304" s="225"/>
      <c r="G304" s="225"/>
      <c r="H304" s="225"/>
      <c r="I304" s="225"/>
      <c r="J304" s="225"/>
      <c r="K304" s="225"/>
      <c r="L304" s="225"/>
      <c r="M304" s="225"/>
      <c r="N304" s="225"/>
      <c r="O304" s="225"/>
      <c r="P304" s="225"/>
      <c r="Q304" s="225"/>
      <c r="R304" s="225"/>
      <c r="S304" s="225"/>
      <c r="T304" s="225"/>
      <c r="U304" s="225"/>
      <c r="V304" s="225"/>
      <c r="W304" s="225"/>
      <c r="X304" s="225"/>
      <c r="Y304" s="225"/>
      <c r="Z304" s="225"/>
      <c r="AA304" s="225"/>
      <c r="AB304" s="225"/>
      <c r="AC304" s="225"/>
      <c r="AD304" s="225"/>
      <c r="AE304" s="225"/>
      <c r="AF304" s="225"/>
      <c r="AG304" s="225"/>
      <c r="AH304" s="225"/>
      <c r="AI304" s="225"/>
      <c r="AJ304" s="225"/>
      <c r="AK304" s="225"/>
      <c r="AL304" s="225"/>
      <c r="AM304" s="225"/>
      <c r="AN304" s="225"/>
      <c r="AO304" s="225"/>
      <c r="AP304" s="225"/>
      <c r="AQ304" s="225"/>
      <c r="AR304" s="225"/>
      <c r="AS304" s="225"/>
      <c r="AT304" s="225"/>
      <c r="AU304" s="225"/>
      <c r="AV304" s="225"/>
      <c r="AW304" s="225"/>
      <c r="AX304" s="225"/>
      <c r="AY304" s="225"/>
      <c r="AZ304" s="225"/>
      <c r="BA304" s="225"/>
      <c r="BB304" s="225"/>
      <c r="BC304" s="225"/>
      <c r="BD304" s="225"/>
      <c r="BE304" s="225"/>
      <c r="BF304" s="225"/>
      <c r="BG304" s="225"/>
      <c r="BH304" s="225"/>
      <c r="BI304" s="225"/>
      <c r="BJ304" s="225"/>
      <c r="BK304" s="225"/>
      <c r="BL304" s="225"/>
      <c r="BM304" s="226">
        <v>50</v>
      </c>
    </row>
    <row r="305" spans="1:65">
      <c r="A305" s="29"/>
      <c r="B305" s="3" t="s">
        <v>87</v>
      </c>
      <c r="C305" s="28"/>
      <c r="D305" s="13">
        <v>9.4984492995207878E-2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274</v>
      </c>
      <c r="C306" s="28"/>
      <c r="D306" s="13">
        <v>8.215699454776626E-4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275</v>
      </c>
      <c r="C307" s="46"/>
      <c r="D307" s="44" t="s">
        <v>276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567</v>
      </c>
      <c r="BM309" s="27" t="s">
        <v>278</v>
      </c>
    </row>
    <row r="310" spans="1:65" ht="15">
      <c r="A310" s="24" t="s">
        <v>44</v>
      </c>
      <c r="B310" s="18" t="s">
        <v>114</v>
      </c>
      <c r="C310" s="15" t="s">
        <v>115</v>
      </c>
      <c r="D310" s="16" t="s">
        <v>353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241</v>
      </c>
      <c r="C311" s="9" t="s">
        <v>241</v>
      </c>
      <c r="D311" s="10" t="s">
        <v>116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100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0</v>
      </c>
    </row>
    <row r="313" spans="1:65">
      <c r="A313" s="29"/>
      <c r="B313" s="19"/>
      <c r="C313" s="9"/>
      <c r="D313" s="25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0</v>
      </c>
    </row>
    <row r="314" spans="1:65">
      <c r="A314" s="29"/>
      <c r="B314" s="18">
        <v>1</v>
      </c>
      <c r="C314" s="14">
        <v>1</v>
      </c>
      <c r="D314" s="223">
        <v>109.99999999999999</v>
      </c>
      <c r="E314" s="224"/>
      <c r="F314" s="225"/>
      <c r="G314" s="225"/>
      <c r="H314" s="225"/>
      <c r="I314" s="225"/>
      <c r="J314" s="225"/>
      <c r="K314" s="225"/>
      <c r="L314" s="225"/>
      <c r="M314" s="225"/>
      <c r="N314" s="225"/>
      <c r="O314" s="225"/>
      <c r="P314" s="225"/>
      <c r="Q314" s="225"/>
      <c r="R314" s="225"/>
      <c r="S314" s="225"/>
      <c r="T314" s="225"/>
      <c r="U314" s="225"/>
      <c r="V314" s="225"/>
      <c r="W314" s="225"/>
      <c r="X314" s="225"/>
      <c r="Y314" s="225"/>
      <c r="Z314" s="225"/>
      <c r="AA314" s="225"/>
      <c r="AB314" s="225"/>
      <c r="AC314" s="225"/>
      <c r="AD314" s="225"/>
      <c r="AE314" s="225"/>
      <c r="AF314" s="225"/>
      <c r="AG314" s="225"/>
      <c r="AH314" s="225"/>
      <c r="AI314" s="225"/>
      <c r="AJ314" s="225"/>
      <c r="AK314" s="225"/>
      <c r="AL314" s="225"/>
      <c r="AM314" s="225"/>
      <c r="AN314" s="225"/>
      <c r="AO314" s="225"/>
      <c r="AP314" s="225"/>
      <c r="AQ314" s="225"/>
      <c r="AR314" s="225"/>
      <c r="AS314" s="225"/>
      <c r="AT314" s="225"/>
      <c r="AU314" s="225"/>
      <c r="AV314" s="225"/>
      <c r="AW314" s="225"/>
      <c r="AX314" s="225"/>
      <c r="AY314" s="225"/>
      <c r="AZ314" s="225"/>
      <c r="BA314" s="225"/>
      <c r="BB314" s="225"/>
      <c r="BC314" s="225"/>
      <c r="BD314" s="225"/>
      <c r="BE314" s="225"/>
      <c r="BF314" s="225"/>
      <c r="BG314" s="225"/>
      <c r="BH314" s="225"/>
      <c r="BI314" s="225"/>
      <c r="BJ314" s="225"/>
      <c r="BK314" s="225"/>
      <c r="BL314" s="225"/>
      <c r="BM314" s="226">
        <v>1</v>
      </c>
    </row>
    <row r="315" spans="1:65">
      <c r="A315" s="29"/>
      <c r="B315" s="19">
        <v>1</v>
      </c>
      <c r="C315" s="9">
        <v>2</v>
      </c>
      <c r="D315" s="227">
        <v>109.99999999999999</v>
      </c>
      <c r="E315" s="224"/>
      <c r="F315" s="225"/>
      <c r="G315" s="225"/>
      <c r="H315" s="225"/>
      <c r="I315" s="225"/>
      <c r="J315" s="225"/>
      <c r="K315" s="225"/>
      <c r="L315" s="225"/>
      <c r="M315" s="225"/>
      <c r="N315" s="225"/>
      <c r="O315" s="225"/>
      <c r="P315" s="225"/>
      <c r="Q315" s="225"/>
      <c r="R315" s="225"/>
      <c r="S315" s="225"/>
      <c r="T315" s="225"/>
      <c r="U315" s="225"/>
      <c r="V315" s="225"/>
      <c r="W315" s="225"/>
      <c r="X315" s="225"/>
      <c r="Y315" s="225"/>
      <c r="Z315" s="225"/>
      <c r="AA315" s="225"/>
      <c r="AB315" s="225"/>
      <c r="AC315" s="225"/>
      <c r="AD315" s="225"/>
      <c r="AE315" s="225"/>
      <c r="AF315" s="225"/>
      <c r="AG315" s="225"/>
      <c r="AH315" s="225"/>
      <c r="AI315" s="225"/>
      <c r="AJ315" s="225"/>
      <c r="AK315" s="225"/>
      <c r="AL315" s="225"/>
      <c r="AM315" s="225"/>
      <c r="AN315" s="225"/>
      <c r="AO315" s="225"/>
      <c r="AP315" s="225"/>
      <c r="AQ315" s="225"/>
      <c r="AR315" s="225"/>
      <c r="AS315" s="225"/>
      <c r="AT315" s="225"/>
      <c r="AU315" s="225"/>
      <c r="AV315" s="225"/>
      <c r="AW315" s="225"/>
      <c r="AX315" s="225"/>
      <c r="AY315" s="225"/>
      <c r="AZ315" s="225"/>
      <c r="BA315" s="225"/>
      <c r="BB315" s="225"/>
      <c r="BC315" s="225"/>
      <c r="BD315" s="225"/>
      <c r="BE315" s="225"/>
      <c r="BF315" s="225"/>
      <c r="BG315" s="225"/>
      <c r="BH315" s="225"/>
      <c r="BI315" s="225"/>
      <c r="BJ315" s="225"/>
      <c r="BK315" s="225"/>
      <c r="BL315" s="225"/>
      <c r="BM315" s="226">
        <v>26</v>
      </c>
    </row>
    <row r="316" spans="1:65">
      <c r="A316" s="29"/>
      <c r="B316" s="20" t="s">
        <v>271</v>
      </c>
      <c r="C316" s="12"/>
      <c r="D316" s="229">
        <v>109.99999999999999</v>
      </c>
      <c r="E316" s="224"/>
      <c r="F316" s="225"/>
      <c r="G316" s="225"/>
      <c r="H316" s="225"/>
      <c r="I316" s="225"/>
      <c r="J316" s="225"/>
      <c r="K316" s="225"/>
      <c r="L316" s="225"/>
      <c r="M316" s="225"/>
      <c r="N316" s="225"/>
      <c r="O316" s="225"/>
      <c r="P316" s="225"/>
      <c r="Q316" s="225"/>
      <c r="R316" s="225"/>
      <c r="S316" s="225"/>
      <c r="T316" s="225"/>
      <c r="U316" s="225"/>
      <c r="V316" s="225"/>
      <c r="W316" s="225"/>
      <c r="X316" s="225"/>
      <c r="Y316" s="225"/>
      <c r="Z316" s="225"/>
      <c r="AA316" s="225"/>
      <c r="AB316" s="225"/>
      <c r="AC316" s="225"/>
      <c r="AD316" s="225"/>
      <c r="AE316" s="225"/>
      <c r="AF316" s="225"/>
      <c r="AG316" s="225"/>
      <c r="AH316" s="225"/>
      <c r="AI316" s="225"/>
      <c r="AJ316" s="225"/>
      <c r="AK316" s="225"/>
      <c r="AL316" s="225"/>
      <c r="AM316" s="225"/>
      <c r="AN316" s="225"/>
      <c r="AO316" s="225"/>
      <c r="AP316" s="225"/>
      <c r="AQ316" s="225"/>
      <c r="AR316" s="225"/>
      <c r="AS316" s="225"/>
      <c r="AT316" s="225"/>
      <c r="AU316" s="225"/>
      <c r="AV316" s="225"/>
      <c r="AW316" s="225"/>
      <c r="AX316" s="225"/>
      <c r="AY316" s="225"/>
      <c r="AZ316" s="225"/>
      <c r="BA316" s="225"/>
      <c r="BB316" s="225"/>
      <c r="BC316" s="225"/>
      <c r="BD316" s="225"/>
      <c r="BE316" s="225"/>
      <c r="BF316" s="225"/>
      <c r="BG316" s="225"/>
      <c r="BH316" s="225"/>
      <c r="BI316" s="225"/>
      <c r="BJ316" s="225"/>
      <c r="BK316" s="225"/>
      <c r="BL316" s="225"/>
      <c r="BM316" s="226">
        <v>16</v>
      </c>
    </row>
    <row r="317" spans="1:65">
      <c r="A317" s="29"/>
      <c r="B317" s="3" t="s">
        <v>272</v>
      </c>
      <c r="C317" s="28"/>
      <c r="D317" s="227">
        <v>109.99999999999999</v>
      </c>
      <c r="E317" s="224"/>
      <c r="F317" s="225"/>
      <c r="G317" s="225"/>
      <c r="H317" s="225"/>
      <c r="I317" s="225"/>
      <c r="J317" s="225"/>
      <c r="K317" s="225"/>
      <c r="L317" s="225"/>
      <c r="M317" s="225"/>
      <c r="N317" s="225"/>
      <c r="O317" s="225"/>
      <c r="P317" s="225"/>
      <c r="Q317" s="225"/>
      <c r="R317" s="225"/>
      <c r="S317" s="225"/>
      <c r="T317" s="225"/>
      <c r="U317" s="225"/>
      <c r="V317" s="225"/>
      <c r="W317" s="225"/>
      <c r="X317" s="225"/>
      <c r="Y317" s="225"/>
      <c r="Z317" s="225"/>
      <c r="AA317" s="225"/>
      <c r="AB317" s="225"/>
      <c r="AC317" s="225"/>
      <c r="AD317" s="225"/>
      <c r="AE317" s="225"/>
      <c r="AF317" s="225"/>
      <c r="AG317" s="225"/>
      <c r="AH317" s="225"/>
      <c r="AI317" s="225"/>
      <c r="AJ317" s="225"/>
      <c r="AK317" s="225"/>
      <c r="AL317" s="225"/>
      <c r="AM317" s="225"/>
      <c r="AN317" s="225"/>
      <c r="AO317" s="225"/>
      <c r="AP317" s="225"/>
      <c r="AQ317" s="225"/>
      <c r="AR317" s="225"/>
      <c r="AS317" s="225"/>
      <c r="AT317" s="225"/>
      <c r="AU317" s="225"/>
      <c r="AV317" s="225"/>
      <c r="AW317" s="225"/>
      <c r="AX317" s="225"/>
      <c r="AY317" s="225"/>
      <c r="AZ317" s="225"/>
      <c r="BA317" s="225"/>
      <c r="BB317" s="225"/>
      <c r="BC317" s="225"/>
      <c r="BD317" s="225"/>
      <c r="BE317" s="225"/>
      <c r="BF317" s="225"/>
      <c r="BG317" s="225"/>
      <c r="BH317" s="225"/>
      <c r="BI317" s="225"/>
      <c r="BJ317" s="225"/>
      <c r="BK317" s="225"/>
      <c r="BL317" s="225"/>
      <c r="BM317" s="226">
        <v>110</v>
      </c>
    </row>
    <row r="318" spans="1:65">
      <c r="A318" s="29"/>
      <c r="B318" s="3" t="s">
        <v>273</v>
      </c>
      <c r="C318" s="28"/>
      <c r="D318" s="227">
        <v>0</v>
      </c>
      <c r="E318" s="224"/>
      <c r="F318" s="225"/>
      <c r="G318" s="225"/>
      <c r="H318" s="225"/>
      <c r="I318" s="225"/>
      <c r="J318" s="225"/>
      <c r="K318" s="225"/>
      <c r="L318" s="225"/>
      <c r="M318" s="225"/>
      <c r="N318" s="225"/>
      <c r="O318" s="225"/>
      <c r="P318" s="225"/>
      <c r="Q318" s="225"/>
      <c r="R318" s="225"/>
      <c r="S318" s="225"/>
      <c r="T318" s="225"/>
      <c r="U318" s="225"/>
      <c r="V318" s="225"/>
      <c r="W318" s="225"/>
      <c r="X318" s="225"/>
      <c r="Y318" s="225"/>
      <c r="Z318" s="225"/>
      <c r="AA318" s="225"/>
      <c r="AB318" s="225"/>
      <c r="AC318" s="225"/>
      <c r="AD318" s="225"/>
      <c r="AE318" s="225"/>
      <c r="AF318" s="225"/>
      <c r="AG318" s="225"/>
      <c r="AH318" s="225"/>
      <c r="AI318" s="225"/>
      <c r="AJ318" s="225"/>
      <c r="AK318" s="225"/>
      <c r="AL318" s="225"/>
      <c r="AM318" s="225"/>
      <c r="AN318" s="225"/>
      <c r="AO318" s="225"/>
      <c r="AP318" s="225"/>
      <c r="AQ318" s="225"/>
      <c r="AR318" s="225"/>
      <c r="AS318" s="225"/>
      <c r="AT318" s="225"/>
      <c r="AU318" s="225"/>
      <c r="AV318" s="225"/>
      <c r="AW318" s="225"/>
      <c r="AX318" s="225"/>
      <c r="AY318" s="225"/>
      <c r="AZ318" s="225"/>
      <c r="BA318" s="225"/>
      <c r="BB318" s="225"/>
      <c r="BC318" s="225"/>
      <c r="BD318" s="225"/>
      <c r="BE318" s="225"/>
      <c r="BF318" s="225"/>
      <c r="BG318" s="225"/>
      <c r="BH318" s="225"/>
      <c r="BI318" s="225"/>
      <c r="BJ318" s="225"/>
      <c r="BK318" s="225"/>
      <c r="BL318" s="225"/>
      <c r="BM318" s="226">
        <v>51</v>
      </c>
    </row>
    <row r="319" spans="1:65">
      <c r="A319" s="29"/>
      <c r="B319" s="3" t="s">
        <v>87</v>
      </c>
      <c r="C319" s="28"/>
      <c r="D319" s="13">
        <v>0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274</v>
      </c>
      <c r="C320" s="28"/>
      <c r="D320" s="13">
        <v>-1.1102230246251565E-16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275</v>
      </c>
      <c r="C321" s="46"/>
      <c r="D321" s="44" t="s">
        <v>276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717</v>
      </c>
      <c r="BM323" s="27" t="s">
        <v>278</v>
      </c>
    </row>
    <row r="324" spans="1:65" ht="15">
      <c r="A324" s="24" t="s">
        <v>45</v>
      </c>
      <c r="B324" s="18" t="s">
        <v>114</v>
      </c>
      <c r="C324" s="15" t="s">
        <v>115</v>
      </c>
      <c r="D324" s="16" t="s">
        <v>353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241</v>
      </c>
      <c r="C325" s="9" t="s">
        <v>241</v>
      </c>
      <c r="D325" s="10" t="s">
        <v>116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100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23">
        <v>210</v>
      </c>
      <c r="E328" s="224"/>
      <c r="F328" s="225"/>
      <c r="G328" s="225"/>
      <c r="H328" s="225"/>
      <c r="I328" s="225"/>
      <c r="J328" s="225"/>
      <c r="K328" s="225"/>
      <c r="L328" s="225"/>
      <c r="M328" s="225"/>
      <c r="N328" s="225"/>
      <c r="O328" s="225"/>
      <c r="P328" s="225"/>
      <c r="Q328" s="225"/>
      <c r="R328" s="225"/>
      <c r="S328" s="225"/>
      <c r="T328" s="225"/>
      <c r="U328" s="225"/>
      <c r="V328" s="225"/>
      <c r="W328" s="225"/>
      <c r="X328" s="225"/>
      <c r="Y328" s="225"/>
      <c r="Z328" s="225"/>
      <c r="AA328" s="225"/>
      <c r="AB328" s="225"/>
      <c r="AC328" s="225"/>
      <c r="AD328" s="225"/>
      <c r="AE328" s="225"/>
      <c r="AF328" s="225"/>
      <c r="AG328" s="225"/>
      <c r="AH328" s="225"/>
      <c r="AI328" s="225"/>
      <c r="AJ328" s="225"/>
      <c r="AK328" s="225"/>
      <c r="AL328" s="225"/>
      <c r="AM328" s="225"/>
      <c r="AN328" s="225"/>
      <c r="AO328" s="225"/>
      <c r="AP328" s="225"/>
      <c r="AQ328" s="225"/>
      <c r="AR328" s="225"/>
      <c r="AS328" s="225"/>
      <c r="AT328" s="225"/>
      <c r="AU328" s="225"/>
      <c r="AV328" s="225"/>
      <c r="AW328" s="225"/>
      <c r="AX328" s="225"/>
      <c r="AY328" s="225"/>
      <c r="AZ328" s="225"/>
      <c r="BA328" s="225"/>
      <c r="BB328" s="225"/>
      <c r="BC328" s="225"/>
      <c r="BD328" s="225"/>
      <c r="BE328" s="225"/>
      <c r="BF328" s="225"/>
      <c r="BG328" s="225"/>
      <c r="BH328" s="225"/>
      <c r="BI328" s="225"/>
      <c r="BJ328" s="225"/>
      <c r="BK328" s="225"/>
      <c r="BL328" s="225"/>
      <c r="BM328" s="226">
        <v>1</v>
      </c>
    </row>
    <row r="329" spans="1:65">
      <c r="A329" s="29"/>
      <c r="B329" s="19">
        <v>1</v>
      </c>
      <c r="C329" s="9">
        <v>2</v>
      </c>
      <c r="D329" s="227">
        <v>210</v>
      </c>
      <c r="E329" s="224"/>
      <c r="F329" s="225"/>
      <c r="G329" s="225"/>
      <c r="H329" s="225"/>
      <c r="I329" s="225"/>
      <c r="J329" s="225"/>
      <c r="K329" s="225"/>
      <c r="L329" s="225"/>
      <c r="M329" s="225"/>
      <c r="N329" s="225"/>
      <c r="O329" s="225"/>
      <c r="P329" s="225"/>
      <c r="Q329" s="225"/>
      <c r="R329" s="225"/>
      <c r="S329" s="225"/>
      <c r="T329" s="225"/>
      <c r="U329" s="225"/>
      <c r="V329" s="225"/>
      <c r="W329" s="225"/>
      <c r="X329" s="225"/>
      <c r="Y329" s="225"/>
      <c r="Z329" s="225"/>
      <c r="AA329" s="225"/>
      <c r="AB329" s="225"/>
      <c r="AC329" s="225"/>
      <c r="AD329" s="225"/>
      <c r="AE329" s="225"/>
      <c r="AF329" s="225"/>
      <c r="AG329" s="225"/>
      <c r="AH329" s="225"/>
      <c r="AI329" s="225"/>
      <c r="AJ329" s="225"/>
      <c r="AK329" s="225"/>
      <c r="AL329" s="225"/>
      <c r="AM329" s="225"/>
      <c r="AN329" s="225"/>
      <c r="AO329" s="225"/>
      <c r="AP329" s="225"/>
      <c r="AQ329" s="225"/>
      <c r="AR329" s="225"/>
      <c r="AS329" s="225"/>
      <c r="AT329" s="225"/>
      <c r="AU329" s="225"/>
      <c r="AV329" s="225"/>
      <c r="AW329" s="225"/>
      <c r="AX329" s="225"/>
      <c r="AY329" s="225"/>
      <c r="AZ329" s="225"/>
      <c r="BA329" s="225"/>
      <c r="BB329" s="225"/>
      <c r="BC329" s="225"/>
      <c r="BD329" s="225"/>
      <c r="BE329" s="225"/>
      <c r="BF329" s="225"/>
      <c r="BG329" s="225"/>
      <c r="BH329" s="225"/>
      <c r="BI329" s="225"/>
      <c r="BJ329" s="225"/>
      <c r="BK329" s="225"/>
      <c r="BL329" s="225"/>
      <c r="BM329" s="226">
        <v>27</v>
      </c>
    </row>
    <row r="330" spans="1:65">
      <c r="A330" s="29"/>
      <c r="B330" s="20" t="s">
        <v>271</v>
      </c>
      <c r="C330" s="12"/>
      <c r="D330" s="229">
        <v>210</v>
      </c>
      <c r="E330" s="224"/>
      <c r="F330" s="225"/>
      <c r="G330" s="225"/>
      <c r="H330" s="225"/>
      <c r="I330" s="225"/>
      <c r="J330" s="225"/>
      <c r="K330" s="225"/>
      <c r="L330" s="225"/>
      <c r="M330" s="225"/>
      <c r="N330" s="225"/>
      <c r="O330" s="225"/>
      <c r="P330" s="225"/>
      <c r="Q330" s="225"/>
      <c r="R330" s="225"/>
      <c r="S330" s="225"/>
      <c r="T330" s="225"/>
      <c r="U330" s="225"/>
      <c r="V330" s="225"/>
      <c r="W330" s="225"/>
      <c r="X330" s="225"/>
      <c r="Y330" s="225"/>
      <c r="Z330" s="225"/>
      <c r="AA330" s="225"/>
      <c r="AB330" s="225"/>
      <c r="AC330" s="225"/>
      <c r="AD330" s="225"/>
      <c r="AE330" s="225"/>
      <c r="AF330" s="225"/>
      <c r="AG330" s="225"/>
      <c r="AH330" s="225"/>
      <c r="AI330" s="225"/>
      <c r="AJ330" s="225"/>
      <c r="AK330" s="225"/>
      <c r="AL330" s="225"/>
      <c r="AM330" s="225"/>
      <c r="AN330" s="225"/>
      <c r="AO330" s="225"/>
      <c r="AP330" s="225"/>
      <c r="AQ330" s="225"/>
      <c r="AR330" s="225"/>
      <c r="AS330" s="225"/>
      <c r="AT330" s="225"/>
      <c r="AU330" s="225"/>
      <c r="AV330" s="225"/>
      <c r="AW330" s="225"/>
      <c r="AX330" s="225"/>
      <c r="AY330" s="225"/>
      <c r="AZ330" s="225"/>
      <c r="BA330" s="225"/>
      <c r="BB330" s="225"/>
      <c r="BC330" s="225"/>
      <c r="BD330" s="225"/>
      <c r="BE330" s="225"/>
      <c r="BF330" s="225"/>
      <c r="BG330" s="225"/>
      <c r="BH330" s="225"/>
      <c r="BI330" s="225"/>
      <c r="BJ330" s="225"/>
      <c r="BK330" s="225"/>
      <c r="BL330" s="225"/>
      <c r="BM330" s="226">
        <v>16</v>
      </c>
    </row>
    <row r="331" spans="1:65">
      <c r="A331" s="29"/>
      <c r="B331" s="3" t="s">
        <v>272</v>
      </c>
      <c r="C331" s="28"/>
      <c r="D331" s="227">
        <v>210</v>
      </c>
      <c r="E331" s="224"/>
      <c r="F331" s="225"/>
      <c r="G331" s="225"/>
      <c r="H331" s="225"/>
      <c r="I331" s="225"/>
      <c r="J331" s="225"/>
      <c r="K331" s="225"/>
      <c r="L331" s="225"/>
      <c r="M331" s="225"/>
      <c r="N331" s="225"/>
      <c r="O331" s="225"/>
      <c r="P331" s="225"/>
      <c r="Q331" s="225"/>
      <c r="R331" s="225"/>
      <c r="S331" s="225"/>
      <c r="T331" s="225"/>
      <c r="U331" s="225"/>
      <c r="V331" s="225"/>
      <c r="W331" s="225"/>
      <c r="X331" s="225"/>
      <c r="Y331" s="225"/>
      <c r="Z331" s="225"/>
      <c r="AA331" s="225"/>
      <c r="AB331" s="225"/>
      <c r="AC331" s="225"/>
      <c r="AD331" s="225"/>
      <c r="AE331" s="225"/>
      <c r="AF331" s="225"/>
      <c r="AG331" s="225"/>
      <c r="AH331" s="225"/>
      <c r="AI331" s="225"/>
      <c r="AJ331" s="225"/>
      <c r="AK331" s="225"/>
      <c r="AL331" s="225"/>
      <c r="AM331" s="225"/>
      <c r="AN331" s="225"/>
      <c r="AO331" s="225"/>
      <c r="AP331" s="225"/>
      <c r="AQ331" s="225"/>
      <c r="AR331" s="225"/>
      <c r="AS331" s="225"/>
      <c r="AT331" s="225"/>
      <c r="AU331" s="225"/>
      <c r="AV331" s="225"/>
      <c r="AW331" s="225"/>
      <c r="AX331" s="225"/>
      <c r="AY331" s="225"/>
      <c r="AZ331" s="225"/>
      <c r="BA331" s="225"/>
      <c r="BB331" s="225"/>
      <c r="BC331" s="225"/>
      <c r="BD331" s="225"/>
      <c r="BE331" s="225"/>
      <c r="BF331" s="225"/>
      <c r="BG331" s="225"/>
      <c r="BH331" s="225"/>
      <c r="BI331" s="225"/>
      <c r="BJ331" s="225"/>
      <c r="BK331" s="225"/>
      <c r="BL331" s="225"/>
      <c r="BM331" s="226">
        <v>210</v>
      </c>
    </row>
    <row r="332" spans="1:65">
      <c r="A332" s="29"/>
      <c r="B332" s="3" t="s">
        <v>273</v>
      </c>
      <c r="C332" s="28"/>
      <c r="D332" s="227">
        <v>0</v>
      </c>
      <c r="E332" s="224"/>
      <c r="F332" s="225"/>
      <c r="G332" s="225"/>
      <c r="H332" s="225"/>
      <c r="I332" s="225"/>
      <c r="J332" s="225"/>
      <c r="K332" s="225"/>
      <c r="L332" s="225"/>
      <c r="M332" s="225"/>
      <c r="N332" s="225"/>
      <c r="O332" s="225"/>
      <c r="P332" s="225"/>
      <c r="Q332" s="225"/>
      <c r="R332" s="225"/>
      <c r="S332" s="225"/>
      <c r="T332" s="225"/>
      <c r="U332" s="225"/>
      <c r="V332" s="225"/>
      <c r="W332" s="225"/>
      <c r="X332" s="225"/>
      <c r="Y332" s="225"/>
      <c r="Z332" s="225"/>
      <c r="AA332" s="225"/>
      <c r="AB332" s="225"/>
      <c r="AC332" s="225"/>
      <c r="AD332" s="225"/>
      <c r="AE332" s="225"/>
      <c r="AF332" s="225"/>
      <c r="AG332" s="225"/>
      <c r="AH332" s="225"/>
      <c r="AI332" s="225"/>
      <c r="AJ332" s="225"/>
      <c r="AK332" s="225"/>
      <c r="AL332" s="225"/>
      <c r="AM332" s="225"/>
      <c r="AN332" s="225"/>
      <c r="AO332" s="225"/>
      <c r="AP332" s="225"/>
      <c r="AQ332" s="225"/>
      <c r="AR332" s="225"/>
      <c r="AS332" s="225"/>
      <c r="AT332" s="225"/>
      <c r="AU332" s="225"/>
      <c r="AV332" s="225"/>
      <c r="AW332" s="225"/>
      <c r="AX332" s="225"/>
      <c r="AY332" s="225"/>
      <c r="AZ332" s="225"/>
      <c r="BA332" s="225"/>
      <c r="BB332" s="225"/>
      <c r="BC332" s="225"/>
      <c r="BD332" s="225"/>
      <c r="BE332" s="225"/>
      <c r="BF332" s="225"/>
      <c r="BG332" s="225"/>
      <c r="BH332" s="225"/>
      <c r="BI332" s="225"/>
      <c r="BJ332" s="225"/>
      <c r="BK332" s="225"/>
      <c r="BL332" s="225"/>
      <c r="BM332" s="226">
        <v>52</v>
      </c>
    </row>
    <row r="333" spans="1:65">
      <c r="A333" s="29"/>
      <c r="B333" s="3" t="s">
        <v>87</v>
      </c>
      <c r="C333" s="28"/>
      <c r="D333" s="13">
        <v>0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274</v>
      </c>
      <c r="C334" s="28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275</v>
      </c>
      <c r="C335" s="46"/>
      <c r="D335" s="44" t="s">
        <v>276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8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7" priority="70" stopIfTrue="1">
      <formula>AND(ISBLANK(INDIRECT(Anlyt_LabRefLastCol)),ISBLANK(INDIRECT(Anlyt_LabRefThisCol)))</formula>
    </cfRule>
    <cfRule type="expression" dxfId="6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A5C1-999D-4245-8057-60A2C3078945}">
  <sheetPr codeName="Sheet21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718</v>
      </c>
      <c r="BM1" s="27" t="s">
        <v>278</v>
      </c>
    </row>
    <row r="2" spans="1:66" ht="18">
      <c r="A2" s="24" t="s">
        <v>501</v>
      </c>
      <c r="B2" s="18" t="s">
        <v>114</v>
      </c>
      <c r="C2" s="15" t="s">
        <v>115</v>
      </c>
      <c r="D2" s="16" t="s">
        <v>353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0" t="s">
        <v>116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362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1.53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1.49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48</v>
      </c>
    </row>
    <row r="8" spans="1:66">
      <c r="A8" s="29"/>
      <c r="B8" s="20" t="s">
        <v>271</v>
      </c>
      <c r="C8" s="12"/>
      <c r="D8" s="22">
        <v>1.51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272</v>
      </c>
      <c r="C9" s="28"/>
      <c r="D9" s="11">
        <v>1.51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1.51</v>
      </c>
      <c r="BN9" s="27"/>
    </row>
    <row r="10" spans="1:66">
      <c r="A10" s="29"/>
      <c r="B10" s="3" t="s">
        <v>273</v>
      </c>
      <c r="C10" s="28"/>
      <c r="D10" s="23">
        <v>2.8284271247461926E-2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54</v>
      </c>
    </row>
    <row r="11" spans="1:66">
      <c r="A11" s="29"/>
      <c r="B11" s="3" t="s">
        <v>87</v>
      </c>
      <c r="C11" s="28"/>
      <c r="D11" s="13">
        <v>1.8731305461895314E-2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274</v>
      </c>
      <c r="C12" s="28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275</v>
      </c>
      <c r="C13" s="46"/>
      <c r="D13" s="44" t="s">
        <v>276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ACB8-54EC-43FB-ABBF-AB148BE1AD4F}">
  <sheetPr codeName="Sheet22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719</v>
      </c>
      <c r="BM1" s="27" t="s">
        <v>278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353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0" t="s">
        <v>116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363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1.2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1.3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11</v>
      </c>
    </row>
    <row r="8" spans="1:66">
      <c r="A8" s="29"/>
      <c r="B8" s="20" t="s">
        <v>271</v>
      </c>
      <c r="C8" s="12"/>
      <c r="D8" s="22">
        <v>1.25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272</v>
      </c>
      <c r="C9" s="28"/>
      <c r="D9" s="11">
        <v>1.25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1.25</v>
      </c>
      <c r="BN9" s="27"/>
    </row>
    <row r="10" spans="1:66">
      <c r="A10" s="29"/>
      <c r="B10" s="3" t="s">
        <v>273</v>
      </c>
      <c r="C10" s="28"/>
      <c r="D10" s="23">
        <v>7.0710678118654821E-2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56</v>
      </c>
    </row>
    <row r="11" spans="1:66">
      <c r="A11" s="29"/>
      <c r="B11" s="3" t="s">
        <v>87</v>
      </c>
      <c r="C11" s="28"/>
      <c r="D11" s="13">
        <v>5.6568542494923858E-2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274</v>
      </c>
      <c r="C12" s="28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275</v>
      </c>
      <c r="C13" s="46"/>
      <c r="D13" s="44" t="s">
        <v>276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720</v>
      </c>
      <c r="BM15" s="27" t="s">
        <v>278</v>
      </c>
    </row>
    <row r="16" spans="1:66" ht="15">
      <c r="A16" s="24" t="s">
        <v>7</v>
      </c>
      <c r="B16" s="18" t="s">
        <v>114</v>
      </c>
      <c r="C16" s="15" t="s">
        <v>115</v>
      </c>
      <c r="D16" s="16" t="s">
        <v>353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241</v>
      </c>
      <c r="C17" s="9" t="s">
        <v>241</v>
      </c>
      <c r="D17" s="10" t="s">
        <v>116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363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4">
        <v>12.6</v>
      </c>
      <c r="E20" s="216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/>
      <c r="BL20" s="217"/>
      <c r="BM20" s="218">
        <v>1</v>
      </c>
    </row>
    <row r="21" spans="1:65">
      <c r="A21" s="29"/>
      <c r="B21" s="19">
        <v>1</v>
      </c>
      <c r="C21" s="9">
        <v>2</v>
      </c>
      <c r="D21" s="219">
        <v>12.6</v>
      </c>
      <c r="E21" s="216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18">
        <v>13</v>
      </c>
    </row>
    <row r="22" spans="1:65">
      <c r="A22" s="29"/>
      <c r="B22" s="20" t="s">
        <v>271</v>
      </c>
      <c r="C22" s="12"/>
      <c r="D22" s="222">
        <v>12.6</v>
      </c>
      <c r="E22" s="216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/>
      <c r="BL22" s="217"/>
      <c r="BM22" s="218">
        <v>16</v>
      </c>
    </row>
    <row r="23" spans="1:65">
      <c r="A23" s="29"/>
      <c r="B23" s="3" t="s">
        <v>272</v>
      </c>
      <c r="C23" s="28"/>
      <c r="D23" s="219">
        <v>12.6</v>
      </c>
      <c r="E23" s="216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/>
      <c r="BL23" s="217"/>
      <c r="BM23" s="218">
        <v>12.6</v>
      </c>
    </row>
    <row r="24" spans="1:65">
      <c r="A24" s="29"/>
      <c r="B24" s="3" t="s">
        <v>273</v>
      </c>
      <c r="C24" s="28"/>
      <c r="D24" s="219">
        <v>0</v>
      </c>
      <c r="E24" s="216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/>
      <c r="BL24" s="217"/>
      <c r="BM24" s="218">
        <v>57</v>
      </c>
    </row>
    <row r="25" spans="1:65">
      <c r="A25" s="29"/>
      <c r="B25" s="3" t="s">
        <v>87</v>
      </c>
      <c r="C25" s="28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274</v>
      </c>
      <c r="C26" s="28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275</v>
      </c>
      <c r="C27" s="46"/>
      <c r="D27" s="44" t="s">
        <v>276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721</v>
      </c>
      <c r="BM29" s="27" t="s">
        <v>278</v>
      </c>
    </row>
    <row r="30" spans="1:65" ht="15">
      <c r="A30" s="24" t="s">
        <v>10</v>
      </c>
      <c r="B30" s="18" t="s">
        <v>114</v>
      </c>
      <c r="C30" s="15" t="s">
        <v>115</v>
      </c>
      <c r="D30" s="16" t="s">
        <v>353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241</v>
      </c>
      <c r="C31" s="9" t="s">
        <v>241</v>
      </c>
      <c r="D31" s="10" t="s">
        <v>116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363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3">
        <v>916</v>
      </c>
      <c r="E34" s="224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5"/>
      <c r="AB34" s="225"/>
      <c r="AC34" s="225"/>
      <c r="AD34" s="225"/>
      <c r="AE34" s="225"/>
      <c r="AF34" s="225"/>
      <c r="AG34" s="225"/>
      <c r="AH34" s="225"/>
      <c r="AI34" s="225"/>
      <c r="AJ34" s="225"/>
      <c r="AK34" s="225"/>
      <c r="AL34" s="225"/>
      <c r="AM34" s="225"/>
      <c r="AN34" s="225"/>
      <c r="AO34" s="225"/>
      <c r="AP34" s="225"/>
      <c r="AQ34" s="225"/>
      <c r="AR34" s="225"/>
      <c r="AS34" s="225"/>
      <c r="AT34" s="225"/>
      <c r="AU34" s="225"/>
      <c r="AV34" s="225"/>
      <c r="AW34" s="225"/>
      <c r="AX34" s="225"/>
      <c r="AY34" s="225"/>
      <c r="AZ34" s="225"/>
      <c r="BA34" s="225"/>
      <c r="BB34" s="225"/>
      <c r="BC34" s="225"/>
      <c r="BD34" s="225"/>
      <c r="BE34" s="225"/>
      <c r="BF34" s="225"/>
      <c r="BG34" s="225"/>
      <c r="BH34" s="225"/>
      <c r="BI34" s="225"/>
      <c r="BJ34" s="225"/>
      <c r="BK34" s="225"/>
      <c r="BL34" s="225"/>
      <c r="BM34" s="226">
        <v>1</v>
      </c>
    </row>
    <row r="35" spans="1:65">
      <c r="A35" s="29"/>
      <c r="B35" s="19">
        <v>1</v>
      </c>
      <c r="C35" s="9">
        <v>2</v>
      </c>
      <c r="D35" s="227">
        <v>919</v>
      </c>
      <c r="E35" s="224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  <c r="AR35" s="225"/>
      <c r="AS35" s="225"/>
      <c r="AT35" s="225"/>
      <c r="AU35" s="225"/>
      <c r="AV35" s="225"/>
      <c r="AW35" s="225"/>
      <c r="AX35" s="225"/>
      <c r="AY35" s="225"/>
      <c r="AZ35" s="225"/>
      <c r="BA35" s="225"/>
      <c r="BB35" s="225"/>
      <c r="BC35" s="225"/>
      <c r="BD35" s="225"/>
      <c r="BE35" s="225"/>
      <c r="BF35" s="225"/>
      <c r="BG35" s="225"/>
      <c r="BH35" s="225"/>
      <c r="BI35" s="225"/>
      <c r="BJ35" s="225"/>
      <c r="BK35" s="225"/>
      <c r="BL35" s="225"/>
      <c r="BM35" s="226">
        <v>14</v>
      </c>
    </row>
    <row r="36" spans="1:65">
      <c r="A36" s="29"/>
      <c r="B36" s="20" t="s">
        <v>271</v>
      </c>
      <c r="C36" s="12"/>
      <c r="D36" s="229">
        <v>917.5</v>
      </c>
      <c r="E36" s="224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25"/>
      <c r="Y36" s="225"/>
      <c r="Z36" s="225"/>
      <c r="AA36" s="225"/>
      <c r="AB36" s="225"/>
      <c r="AC36" s="225"/>
      <c r="AD36" s="225"/>
      <c r="AE36" s="225"/>
      <c r="AF36" s="225"/>
      <c r="AG36" s="225"/>
      <c r="AH36" s="225"/>
      <c r="AI36" s="225"/>
      <c r="AJ36" s="225"/>
      <c r="AK36" s="225"/>
      <c r="AL36" s="225"/>
      <c r="AM36" s="225"/>
      <c r="AN36" s="225"/>
      <c r="AO36" s="225"/>
      <c r="AP36" s="225"/>
      <c r="AQ36" s="225"/>
      <c r="AR36" s="225"/>
      <c r="AS36" s="225"/>
      <c r="AT36" s="225"/>
      <c r="AU36" s="225"/>
      <c r="AV36" s="225"/>
      <c r="AW36" s="225"/>
      <c r="AX36" s="225"/>
      <c r="AY36" s="225"/>
      <c r="AZ36" s="225"/>
      <c r="BA36" s="225"/>
      <c r="BB36" s="225"/>
      <c r="BC36" s="225"/>
      <c r="BD36" s="225"/>
      <c r="BE36" s="225"/>
      <c r="BF36" s="225"/>
      <c r="BG36" s="225"/>
      <c r="BH36" s="225"/>
      <c r="BI36" s="225"/>
      <c r="BJ36" s="225"/>
      <c r="BK36" s="225"/>
      <c r="BL36" s="225"/>
      <c r="BM36" s="226">
        <v>16</v>
      </c>
    </row>
    <row r="37" spans="1:65">
      <c r="A37" s="29"/>
      <c r="B37" s="3" t="s">
        <v>272</v>
      </c>
      <c r="C37" s="28"/>
      <c r="D37" s="227">
        <v>917.5</v>
      </c>
      <c r="E37" s="224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25"/>
      <c r="Y37" s="225"/>
      <c r="Z37" s="225"/>
      <c r="AA37" s="225"/>
      <c r="AB37" s="225"/>
      <c r="AC37" s="225"/>
      <c r="AD37" s="225"/>
      <c r="AE37" s="225"/>
      <c r="AF37" s="225"/>
      <c r="AG37" s="225"/>
      <c r="AH37" s="225"/>
      <c r="AI37" s="225"/>
      <c r="AJ37" s="225"/>
      <c r="AK37" s="225"/>
      <c r="AL37" s="225"/>
      <c r="AM37" s="225"/>
      <c r="AN37" s="225"/>
      <c r="AO37" s="225"/>
      <c r="AP37" s="225"/>
      <c r="AQ37" s="225"/>
      <c r="AR37" s="225"/>
      <c r="AS37" s="225"/>
      <c r="AT37" s="225"/>
      <c r="AU37" s="225"/>
      <c r="AV37" s="225"/>
      <c r="AW37" s="225"/>
      <c r="AX37" s="225"/>
      <c r="AY37" s="225"/>
      <c r="AZ37" s="225"/>
      <c r="BA37" s="225"/>
      <c r="BB37" s="225"/>
      <c r="BC37" s="225"/>
      <c r="BD37" s="225"/>
      <c r="BE37" s="225"/>
      <c r="BF37" s="225"/>
      <c r="BG37" s="225"/>
      <c r="BH37" s="225"/>
      <c r="BI37" s="225"/>
      <c r="BJ37" s="225"/>
      <c r="BK37" s="225"/>
      <c r="BL37" s="225"/>
      <c r="BM37" s="226">
        <v>917.5</v>
      </c>
    </row>
    <row r="38" spans="1:65">
      <c r="A38" s="29"/>
      <c r="B38" s="3" t="s">
        <v>273</v>
      </c>
      <c r="C38" s="28"/>
      <c r="D38" s="227">
        <v>2.1213203435596424</v>
      </c>
      <c r="E38" s="224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225"/>
      <c r="AG38" s="225"/>
      <c r="AH38" s="225"/>
      <c r="AI38" s="225"/>
      <c r="AJ38" s="225"/>
      <c r="AK38" s="225"/>
      <c r="AL38" s="225"/>
      <c r="AM38" s="225"/>
      <c r="AN38" s="225"/>
      <c r="AO38" s="225"/>
      <c r="AP38" s="225"/>
      <c r="AQ38" s="225"/>
      <c r="AR38" s="225"/>
      <c r="AS38" s="225"/>
      <c r="AT38" s="225"/>
      <c r="AU38" s="225"/>
      <c r="AV38" s="225"/>
      <c r="AW38" s="225"/>
      <c r="AX38" s="225"/>
      <c r="AY38" s="225"/>
      <c r="AZ38" s="225"/>
      <c r="BA38" s="225"/>
      <c r="BB38" s="225"/>
      <c r="BC38" s="225"/>
      <c r="BD38" s="225"/>
      <c r="BE38" s="225"/>
      <c r="BF38" s="225"/>
      <c r="BG38" s="225"/>
      <c r="BH38" s="225"/>
      <c r="BI38" s="225"/>
      <c r="BJ38" s="225"/>
      <c r="BK38" s="225"/>
      <c r="BL38" s="225"/>
      <c r="BM38" s="226">
        <v>58</v>
      </c>
    </row>
    <row r="39" spans="1:65">
      <c r="A39" s="29"/>
      <c r="B39" s="3" t="s">
        <v>87</v>
      </c>
      <c r="C39" s="28"/>
      <c r="D39" s="13">
        <v>2.3120657695472942E-3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274</v>
      </c>
      <c r="C40" s="28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275</v>
      </c>
      <c r="C41" s="46"/>
      <c r="D41" s="44" t="s">
        <v>276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722</v>
      </c>
      <c r="BM43" s="27" t="s">
        <v>278</v>
      </c>
    </row>
    <row r="44" spans="1:65" ht="15">
      <c r="A44" s="24" t="s">
        <v>13</v>
      </c>
      <c r="B44" s="18" t="s">
        <v>114</v>
      </c>
      <c r="C44" s="15" t="s">
        <v>115</v>
      </c>
      <c r="D44" s="16" t="s">
        <v>353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241</v>
      </c>
      <c r="C45" s="9" t="s">
        <v>241</v>
      </c>
      <c r="D45" s="10" t="s">
        <v>116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363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2.4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2.4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15</v>
      </c>
    </row>
    <row r="50" spans="1:65">
      <c r="A50" s="29"/>
      <c r="B50" s="20" t="s">
        <v>271</v>
      </c>
      <c r="C50" s="12"/>
      <c r="D50" s="22">
        <v>2.4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272</v>
      </c>
      <c r="C51" s="28"/>
      <c r="D51" s="11">
        <v>2.4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2.4</v>
      </c>
    </row>
    <row r="52" spans="1:65">
      <c r="A52" s="29"/>
      <c r="B52" s="3" t="s">
        <v>273</v>
      </c>
      <c r="C52" s="28"/>
      <c r="D52" s="23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59</v>
      </c>
    </row>
    <row r="53" spans="1:65">
      <c r="A53" s="29"/>
      <c r="B53" s="3" t="s">
        <v>87</v>
      </c>
      <c r="C53" s="28"/>
      <c r="D53" s="13">
        <v>0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274</v>
      </c>
      <c r="C54" s="28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275</v>
      </c>
      <c r="C55" s="46"/>
      <c r="D55" s="44" t="s">
        <v>276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723</v>
      </c>
      <c r="BM57" s="27" t="s">
        <v>278</v>
      </c>
    </row>
    <row r="58" spans="1:65" ht="15">
      <c r="A58" s="24" t="s">
        <v>16</v>
      </c>
      <c r="B58" s="18" t="s">
        <v>114</v>
      </c>
      <c r="C58" s="15" t="s">
        <v>115</v>
      </c>
      <c r="D58" s="16" t="s">
        <v>353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241</v>
      </c>
      <c r="C59" s="9" t="s">
        <v>241</v>
      </c>
      <c r="D59" s="10" t="s">
        <v>116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363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0.96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1.18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16</v>
      </c>
    </row>
    <row r="64" spans="1:65">
      <c r="A64" s="29"/>
      <c r="B64" s="20" t="s">
        <v>271</v>
      </c>
      <c r="C64" s="12"/>
      <c r="D64" s="22">
        <v>1.0699999999999998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272</v>
      </c>
      <c r="C65" s="28"/>
      <c r="D65" s="11">
        <v>1.0699999999999998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1.07</v>
      </c>
    </row>
    <row r="66" spans="1:65">
      <c r="A66" s="29"/>
      <c r="B66" s="3" t="s">
        <v>273</v>
      </c>
      <c r="C66" s="28"/>
      <c r="D66" s="23">
        <v>0.15556349186104332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60</v>
      </c>
    </row>
    <row r="67" spans="1:65">
      <c r="A67" s="29"/>
      <c r="B67" s="3" t="s">
        <v>87</v>
      </c>
      <c r="C67" s="28"/>
      <c r="D67" s="13">
        <v>0.14538644099162928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274</v>
      </c>
      <c r="C68" s="28"/>
      <c r="D68" s="13">
        <v>-2.2204460492503131E-16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275</v>
      </c>
      <c r="C69" s="46"/>
      <c r="D69" s="44" t="s">
        <v>276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724</v>
      </c>
      <c r="BM71" s="27" t="s">
        <v>278</v>
      </c>
    </row>
    <row r="72" spans="1:65" ht="15">
      <c r="A72" s="24" t="s">
        <v>19</v>
      </c>
      <c r="B72" s="18" t="s">
        <v>114</v>
      </c>
      <c r="C72" s="15" t="s">
        <v>115</v>
      </c>
      <c r="D72" s="16" t="s">
        <v>353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241</v>
      </c>
      <c r="C73" s="9" t="s">
        <v>241</v>
      </c>
      <c r="D73" s="10" t="s">
        <v>116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363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0.4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0.4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18</v>
      </c>
    </row>
    <row r="78" spans="1:65">
      <c r="A78" s="29"/>
      <c r="B78" s="20" t="s">
        <v>271</v>
      </c>
      <c r="C78" s="12"/>
      <c r="D78" s="22">
        <v>0.4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272</v>
      </c>
      <c r="C79" s="28"/>
      <c r="D79" s="11">
        <v>0.4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0.4</v>
      </c>
    </row>
    <row r="80" spans="1:65">
      <c r="A80" s="29"/>
      <c r="B80" s="3" t="s">
        <v>273</v>
      </c>
      <c r="C80" s="28"/>
      <c r="D80" s="23">
        <v>0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61</v>
      </c>
    </row>
    <row r="81" spans="1:65">
      <c r="A81" s="29"/>
      <c r="B81" s="3" t="s">
        <v>87</v>
      </c>
      <c r="C81" s="28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274</v>
      </c>
      <c r="C82" s="28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275</v>
      </c>
      <c r="C83" s="46"/>
      <c r="D83" s="44" t="s">
        <v>276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725</v>
      </c>
      <c r="BM85" s="27" t="s">
        <v>278</v>
      </c>
    </row>
    <row r="86" spans="1:65" ht="15">
      <c r="A86" s="24" t="s">
        <v>22</v>
      </c>
      <c r="B86" s="18" t="s">
        <v>114</v>
      </c>
      <c r="C86" s="15" t="s">
        <v>115</v>
      </c>
      <c r="D86" s="16" t="s">
        <v>353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241</v>
      </c>
      <c r="C87" s="9" t="s">
        <v>241</v>
      </c>
      <c r="D87" s="10" t="s">
        <v>116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363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3">
        <v>64.599999999999994</v>
      </c>
      <c r="E90" s="224"/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  <c r="AQ90" s="225"/>
      <c r="AR90" s="225"/>
      <c r="AS90" s="225"/>
      <c r="AT90" s="225"/>
      <c r="AU90" s="225"/>
      <c r="AV90" s="225"/>
      <c r="AW90" s="225"/>
      <c r="AX90" s="225"/>
      <c r="AY90" s="225"/>
      <c r="AZ90" s="225"/>
      <c r="BA90" s="225"/>
      <c r="BB90" s="225"/>
      <c r="BC90" s="225"/>
      <c r="BD90" s="225"/>
      <c r="BE90" s="225"/>
      <c r="BF90" s="225"/>
      <c r="BG90" s="225"/>
      <c r="BH90" s="225"/>
      <c r="BI90" s="225"/>
      <c r="BJ90" s="225"/>
      <c r="BK90" s="225"/>
      <c r="BL90" s="225"/>
      <c r="BM90" s="226">
        <v>1</v>
      </c>
    </row>
    <row r="91" spans="1:65">
      <c r="A91" s="29"/>
      <c r="B91" s="19">
        <v>1</v>
      </c>
      <c r="C91" s="9">
        <v>2</v>
      </c>
      <c r="D91" s="227">
        <v>67.099999999999994</v>
      </c>
      <c r="E91" s="224"/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  <c r="AQ91" s="225"/>
      <c r="AR91" s="225"/>
      <c r="AS91" s="225"/>
      <c r="AT91" s="225"/>
      <c r="AU91" s="225"/>
      <c r="AV91" s="225"/>
      <c r="AW91" s="225"/>
      <c r="AX91" s="225"/>
      <c r="AY91" s="225"/>
      <c r="AZ91" s="225"/>
      <c r="BA91" s="225"/>
      <c r="BB91" s="225"/>
      <c r="BC91" s="225"/>
      <c r="BD91" s="225"/>
      <c r="BE91" s="225"/>
      <c r="BF91" s="225"/>
      <c r="BG91" s="225"/>
      <c r="BH91" s="225"/>
      <c r="BI91" s="225"/>
      <c r="BJ91" s="225"/>
      <c r="BK91" s="225"/>
      <c r="BL91" s="225"/>
      <c r="BM91" s="226">
        <v>19</v>
      </c>
    </row>
    <row r="92" spans="1:65">
      <c r="A92" s="29"/>
      <c r="B92" s="20" t="s">
        <v>271</v>
      </c>
      <c r="C92" s="12"/>
      <c r="D92" s="229">
        <v>65.849999999999994</v>
      </c>
      <c r="E92" s="224"/>
      <c r="F92" s="225"/>
      <c r="G92" s="225"/>
      <c r="H92" s="225"/>
      <c r="I92" s="225"/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  <c r="AQ92" s="225"/>
      <c r="AR92" s="225"/>
      <c r="AS92" s="225"/>
      <c r="AT92" s="225"/>
      <c r="AU92" s="225"/>
      <c r="AV92" s="225"/>
      <c r="AW92" s="225"/>
      <c r="AX92" s="225"/>
      <c r="AY92" s="225"/>
      <c r="AZ92" s="225"/>
      <c r="BA92" s="225"/>
      <c r="BB92" s="225"/>
      <c r="BC92" s="225"/>
      <c r="BD92" s="225"/>
      <c r="BE92" s="225"/>
      <c r="BF92" s="225"/>
      <c r="BG92" s="225"/>
      <c r="BH92" s="225"/>
      <c r="BI92" s="225"/>
      <c r="BJ92" s="225"/>
      <c r="BK92" s="225"/>
      <c r="BL92" s="225"/>
      <c r="BM92" s="226">
        <v>16</v>
      </c>
    </row>
    <row r="93" spans="1:65">
      <c r="A93" s="29"/>
      <c r="B93" s="3" t="s">
        <v>272</v>
      </c>
      <c r="C93" s="28"/>
      <c r="D93" s="227">
        <v>65.849999999999994</v>
      </c>
      <c r="E93" s="224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  <c r="AQ93" s="225"/>
      <c r="AR93" s="225"/>
      <c r="AS93" s="225"/>
      <c r="AT93" s="225"/>
      <c r="AU93" s="225"/>
      <c r="AV93" s="225"/>
      <c r="AW93" s="225"/>
      <c r="AX93" s="225"/>
      <c r="AY93" s="225"/>
      <c r="AZ93" s="225"/>
      <c r="BA93" s="225"/>
      <c r="BB93" s="225"/>
      <c r="BC93" s="225"/>
      <c r="BD93" s="225"/>
      <c r="BE93" s="225"/>
      <c r="BF93" s="225"/>
      <c r="BG93" s="225"/>
      <c r="BH93" s="225"/>
      <c r="BI93" s="225"/>
      <c r="BJ93" s="225"/>
      <c r="BK93" s="225"/>
      <c r="BL93" s="225"/>
      <c r="BM93" s="226">
        <v>65.849999999999994</v>
      </c>
    </row>
    <row r="94" spans="1:65">
      <c r="A94" s="29"/>
      <c r="B94" s="3" t="s">
        <v>273</v>
      </c>
      <c r="C94" s="28"/>
      <c r="D94" s="227">
        <v>1.7677669529663689</v>
      </c>
      <c r="E94" s="224"/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  <c r="AQ94" s="225"/>
      <c r="AR94" s="225"/>
      <c r="AS94" s="225"/>
      <c r="AT94" s="225"/>
      <c r="AU94" s="225"/>
      <c r="AV94" s="225"/>
      <c r="AW94" s="225"/>
      <c r="AX94" s="225"/>
      <c r="AY94" s="225"/>
      <c r="AZ94" s="225"/>
      <c r="BA94" s="225"/>
      <c r="BB94" s="225"/>
      <c r="BC94" s="225"/>
      <c r="BD94" s="225"/>
      <c r="BE94" s="225"/>
      <c r="BF94" s="225"/>
      <c r="BG94" s="225"/>
      <c r="BH94" s="225"/>
      <c r="BI94" s="225"/>
      <c r="BJ94" s="225"/>
      <c r="BK94" s="225"/>
      <c r="BL94" s="225"/>
      <c r="BM94" s="226">
        <v>62</v>
      </c>
    </row>
    <row r="95" spans="1:65">
      <c r="A95" s="29"/>
      <c r="B95" s="3" t="s">
        <v>87</v>
      </c>
      <c r="C95" s="28"/>
      <c r="D95" s="13">
        <v>2.6845359953931194E-2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274</v>
      </c>
      <c r="C96" s="28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275</v>
      </c>
      <c r="C97" s="46"/>
      <c r="D97" s="44" t="s">
        <v>276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726</v>
      </c>
      <c r="BM99" s="27" t="s">
        <v>278</v>
      </c>
    </row>
    <row r="100" spans="1:65" ht="15">
      <c r="A100" s="24" t="s">
        <v>25</v>
      </c>
      <c r="B100" s="18" t="s">
        <v>114</v>
      </c>
      <c r="C100" s="15" t="s">
        <v>115</v>
      </c>
      <c r="D100" s="16" t="s">
        <v>353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241</v>
      </c>
      <c r="C101" s="9" t="s">
        <v>241</v>
      </c>
      <c r="D101" s="10" t="s">
        <v>116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363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</v>
      </c>
    </row>
    <row r="103" spans="1:65">
      <c r="A103" s="29"/>
      <c r="B103" s="19"/>
      <c r="C103" s="9"/>
      <c r="D103" s="25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2</v>
      </c>
    </row>
    <row r="104" spans="1:65">
      <c r="A104" s="29"/>
      <c r="B104" s="18">
        <v>1</v>
      </c>
      <c r="C104" s="14">
        <v>1</v>
      </c>
      <c r="D104" s="21">
        <v>7.7000000000000011</v>
      </c>
      <c r="E104" s="15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7">
        <v>1</v>
      </c>
    </row>
    <row r="105" spans="1:65">
      <c r="A105" s="29"/>
      <c r="B105" s="19">
        <v>1</v>
      </c>
      <c r="C105" s="9">
        <v>2</v>
      </c>
      <c r="D105" s="11">
        <v>7.9</v>
      </c>
      <c r="E105" s="15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7">
        <v>20</v>
      </c>
    </row>
    <row r="106" spans="1:65">
      <c r="A106" s="29"/>
      <c r="B106" s="20" t="s">
        <v>271</v>
      </c>
      <c r="C106" s="12"/>
      <c r="D106" s="22">
        <v>7.8000000000000007</v>
      </c>
      <c r="E106" s="15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16</v>
      </c>
    </row>
    <row r="107" spans="1:65">
      <c r="A107" s="29"/>
      <c r="B107" s="3" t="s">
        <v>272</v>
      </c>
      <c r="C107" s="28"/>
      <c r="D107" s="11">
        <v>7.8000000000000007</v>
      </c>
      <c r="E107" s="15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>
        <v>7.8</v>
      </c>
    </row>
    <row r="108" spans="1:65">
      <c r="A108" s="29"/>
      <c r="B108" s="3" t="s">
        <v>273</v>
      </c>
      <c r="C108" s="28"/>
      <c r="D108" s="23">
        <v>0.141421356237309</v>
      </c>
      <c r="E108" s="15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63</v>
      </c>
    </row>
    <row r="109" spans="1:65">
      <c r="A109" s="29"/>
      <c r="B109" s="3" t="s">
        <v>87</v>
      </c>
      <c r="C109" s="28"/>
      <c r="D109" s="13">
        <v>1.8130943107347308E-2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274</v>
      </c>
      <c r="C110" s="28"/>
      <c r="D110" s="13">
        <v>2.2204460492503131E-16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275</v>
      </c>
      <c r="C111" s="46"/>
      <c r="D111" s="44" t="s">
        <v>276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727</v>
      </c>
      <c r="BM113" s="27" t="s">
        <v>278</v>
      </c>
    </row>
    <row r="114" spans="1:65" ht="15">
      <c r="A114" s="24" t="s">
        <v>51</v>
      </c>
      <c r="B114" s="18" t="s">
        <v>114</v>
      </c>
      <c r="C114" s="15" t="s">
        <v>115</v>
      </c>
      <c r="D114" s="16" t="s">
        <v>353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241</v>
      </c>
      <c r="C115" s="9" t="s">
        <v>241</v>
      </c>
      <c r="D115" s="10" t="s">
        <v>116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363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214">
        <v>46</v>
      </c>
      <c r="E118" s="216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7"/>
      <c r="AJ118" s="217"/>
      <c r="AK118" s="217"/>
      <c r="AL118" s="217"/>
      <c r="AM118" s="217"/>
      <c r="AN118" s="217"/>
      <c r="AO118" s="217"/>
      <c r="AP118" s="217"/>
      <c r="AQ118" s="217"/>
      <c r="AR118" s="217"/>
      <c r="AS118" s="217"/>
      <c r="AT118" s="217"/>
      <c r="AU118" s="217"/>
      <c r="AV118" s="217"/>
      <c r="AW118" s="217"/>
      <c r="AX118" s="217"/>
      <c r="AY118" s="217"/>
      <c r="AZ118" s="217"/>
      <c r="BA118" s="217"/>
      <c r="BB118" s="217"/>
      <c r="BC118" s="217"/>
      <c r="BD118" s="217"/>
      <c r="BE118" s="217"/>
      <c r="BF118" s="217"/>
      <c r="BG118" s="217"/>
      <c r="BH118" s="217"/>
      <c r="BI118" s="217"/>
      <c r="BJ118" s="217"/>
      <c r="BK118" s="217"/>
      <c r="BL118" s="217"/>
      <c r="BM118" s="218">
        <v>1</v>
      </c>
    </row>
    <row r="119" spans="1:65">
      <c r="A119" s="29"/>
      <c r="B119" s="19">
        <v>1</v>
      </c>
      <c r="C119" s="9">
        <v>2</v>
      </c>
      <c r="D119" s="219">
        <v>46</v>
      </c>
      <c r="E119" s="216"/>
      <c r="F119" s="217"/>
      <c r="G119" s="217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7"/>
      <c r="AJ119" s="217"/>
      <c r="AK119" s="217"/>
      <c r="AL119" s="217"/>
      <c r="AM119" s="217"/>
      <c r="AN119" s="217"/>
      <c r="AO119" s="217"/>
      <c r="AP119" s="217"/>
      <c r="AQ119" s="217"/>
      <c r="AR119" s="217"/>
      <c r="AS119" s="217"/>
      <c r="AT119" s="217"/>
      <c r="AU119" s="217"/>
      <c r="AV119" s="217"/>
      <c r="AW119" s="217"/>
      <c r="AX119" s="217"/>
      <c r="AY119" s="217"/>
      <c r="AZ119" s="217"/>
      <c r="BA119" s="217"/>
      <c r="BB119" s="217"/>
      <c r="BC119" s="217"/>
      <c r="BD119" s="217"/>
      <c r="BE119" s="217"/>
      <c r="BF119" s="217"/>
      <c r="BG119" s="217"/>
      <c r="BH119" s="217"/>
      <c r="BI119" s="217"/>
      <c r="BJ119" s="217"/>
      <c r="BK119" s="217"/>
      <c r="BL119" s="217"/>
      <c r="BM119" s="218">
        <v>21</v>
      </c>
    </row>
    <row r="120" spans="1:65">
      <c r="A120" s="29"/>
      <c r="B120" s="20" t="s">
        <v>271</v>
      </c>
      <c r="C120" s="12"/>
      <c r="D120" s="222">
        <v>46</v>
      </c>
      <c r="E120" s="216"/>
      <c r="F120" s="217"/>
      <c r="G120" s="217"/>
      <c r="H120" s="217"/>
      <c r="I120" s="217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  <c r="AA120" s="217"/>
      <c r="AB120" s="217"/>
      <c r="AC120" s="217"/>
      <c r="AD120" s="217"/>
      <c r="AE120" s="217"/>
      <c r="AF120" s="217"/>
      <c r="AG120" s="217"/>
      <c r="AH120" s="217"/>
      <c r="AI120" s="217"/>
      <c r="AJ120" s="217"/>
      <c r="AK120" s="217"/>
      <c r="AL120" s="217"/>
      <c r="AM120" s="217"/>
      <c r="AN120" s="217"/>
      <c r="AO120" s="217"/>
      <c r="AP120" s="217"/>
      <c r="AQ120" s="217"/>
      <c r="AR120" s="217"/>
      <c r="AS120" s="217"/>
      <c r="AT120" s="217"/>
      <c r="AU120" s="217"/>
      <c r="AV120" s="217"/>
      <c r="AW120" s="217"/>
      <c r="AX120" s="217"/>
      <c r="AY120" s="217"/>
      <c r="AZ120" s="217"/>
      <c r="BA120" s="217"/>
      <c r="BB120" s="217"/>
      <c r="BC120" s="217"/>
      <c r="BD120" s="217"/>
      <c r="BE120" s="217"/>
      <c r="BF120" s="217"/>
      <c r="BG120" s="217"/>
      <c r="BH120" s="217"/>
      <c r="BI120" s="217"/>
      <c r="BJ120" s="217"/>
      <c r="BK120" s="217"/>
      <c r="BL120" s="217"/>
      <c r="BM120" s="218">
        <v>16</v>
      </c>
    </row>
    <row r="121" spans="1:65">
      <c r="A121" s="29"/>
      <c r="B121" s="3" t="s">
        <v>272</v>
      </c>
      <c r="C121" s="28"/>
      <c r="D121" s="219">
        <v>46</v>
      </c>
      <c r="E121" s="216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7"/>
      <c r="AU121" s="217"/>
      <c r="AV121" s="217"/>
      <c r="AW121" s="217"/>
      <c r="AX121" s="217"/>
      <c r="AY121" s="217"/>
      <c r="AZ121" s="217"/>
      <c r="BA121" s="217"/>
      <c r="BB121" s="217"/>
      <c r="BC121" s="217"/>
      <c r="BD121" s="217"/>
      <c r="BE121" s="217"/>
      <c r="BF121" s="217"/>
      <c r="BG121" s="217"/>
      <c r="BH121" s="217"/>
      <c r="BI121" s="217"/>
      <c r="BJ121" s="217"/>
      <c r="BK121" s="217"/>
      <c r="BL121" s="217"/>
      <c r="BM121" s="218">
        <v>46</v>
      </c>
    </row>
    <row r="122" spans="1:65">
      <c r="A122" s="29"/>
      <c r="B122" s="3" t="s">
        <v>273</v>
      </c>
      <c r="C122" s="28"/>
      <c r="D122" s="219">
        <v>0</v>
      </c>
      <c r="E122" s="216"/>
      <c r="F122" s="217"/>
      <c r="G122" s="217"/>
      <c r="H122" s="217"/>
      <c r="I122" s="217"/>
      <c r="J122" s="217"/>
      <c r="K122" s="217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17"/>
      <c r="AG122" s="217"/>
      <c r="AH122" s="217"/>
      <c r="AI122" s="217"/>
      <c r="AJ122" s="217"/>
      <c r="AK122" s="217"/>
      <c r="AL122" s="217"/>
      <c r="AM122" s="217"/>
      <c r="AN122" s="217"/>
      <c r="AO122" s="217"/>
      <c r="AP122" s="217"/>
      <c r="AQ122" s="217"/>
      <c r="AR122" s="217"/>
      <c r="AS122" s="217"/>
      <c r="AT122" s="217"/>
      <c r="AU122" s="217"/>
      <c r="AV122" s="217"/>
      <c r="AW122" s="217"/>
      <c r="AX122" s="217"/>
      <c r="AY122" s="217"/>
      <c r="AZ122" s="217"/>
      <c r="BA122" s="217"/>
      <c r="BB122" s="217"/>
      <c r="BC122" s="217"/>
      <c r="BD122" s="217"/>
      <c r="BE122" s="217"/>
      <c r="BF122" s="217"/>
      <c r="BG122" s="217"/>
      <c r="BH122" s="217"/>
      <c r="BI122" s="217"/>
      <c r="BJ122" s="217"/>
      <c r="BK122" s="217"/>
      <c r="BL122" s="217"/>
      <c r="BM122" s="218">
        <v>64</v>
      </c>
    </row>
    <row r="123" spans="1:65">
      <c r="A123" s="29"/>
      <c r="B123" s="3" t="s">
        <v>87</v>
      </c>
      <c r="C123" s="28"/>
      <c r="D123" s="13">
        <v>0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274</v>
      </c>
      <c r="C124" s="28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275</v>
      </c>
      <c r="C125" s="46"/>
      <c r="D125" s="44" t="s">
        <v>276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728</v>
      </c>
      <c r="BM127" s="27" t="s">
        <v>278</v>
      </c>
    </row>
    <row r="128" spans="1:65" ht="15">
      <c r="A128" s="24" t="s">
        <v>28</v>
      </c>
      <c r="B128" s="18" t="s">
        <v>114</v>
      </c>
      <c r="C128" s="15" t="s">
        <v>115</v>
      </c>
      <c r="D128" s="16" t="s">
        <v>353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241</v>
      </c>
      <c r="C129" s="9" t="s">
        <v>241</v>
      </c>
      <c r="D129" s="10" t="s">
        <v>116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363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8.4600000000000009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8.5500000000000007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59</v>
      </c>
    </row>
    <row r="134" spans="1:65">
      <c r="A134" s="29"/>
      <c r="B134" s="20" t="s">
        <v>271</v>
      </c>
      <c r="C134" s="12"/>
      <c r="D134" s="22">
        <v>8.5050000000000008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272</v>
      </c>
      <c r="C135" s="28"/>
      <c r="D135" s="11">
        <v>8.5050000000000008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8.5050000000000008</v>
      </c>
    </row>
    <row r="136" spans="1:65">
      <c r="A136" s="29"/>
      <c r="B136" s="3" t="s">
        <v>273</v>
      </c>
      <c r="C136" s="28"/>
      <c r="D136" s="23">
        <v>6.3639610306789177E-2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65</v>
      </c>
    </row>
    <row r="137" spans="1:65">
      <c r="A137" s="29"/>
      <c r="B137" s="3" t="s">
        <v>87</v>
      </c>
      <c r="C137" s="28"/>
      <c r="D137" s="13">
        <v>7.4826114411274749E-3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274</v>
      </c>
      <c r="C138" s="28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275</v>
      </c>
      <c r="C139" s="46"/>
      <c r="D139" s="44" t="s">
        <v>276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729</v>
      </c>
      <c r="BM141" s="27" t="s">
        <v>278</v>
      </c>
    </row>
    <row r="142" spans="1:65" ht="15">
      <c r="A142" s="24" t="s">
        <v>0</v>
      </c>
      <c r="B142" s="18" t="s">
        <v>114</v>
      </c>
      <c r="C142" s="15" t="s">
        <v>115</v>
      </c>
      <c r="D142" s="16" t="s">
        <v>353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241</v>
      </c>
      <c r="C143" s="9" t="s">
        <v>241</v>
      </c>
      <c r="D143" s="10" t="s">
        <v>116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363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4">
        <v>0.438</v>
      </c>
      <c r="E146" s="207"/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/>
      <c r="AH146" s="208"/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  <c r="BI146" s="208"/>
      <c r="BJ146" s="208"/>
      <c r="BK146" s="208"/>
      <c r="BL146" s="208"/>
      <c r="BM146" s="209">
        <v>1</v>
      </c>
    </row>
    <row r="147" spans="1:65">
      <c r="A147" s="29"/>
      <c r="B147" s="19">
        <v>1</v>
      </c>
      <c r="C147" s="9">
        <v>2</v>
      </c>
      <c r="D147" s="23">
        <v>0.44999999999999996</v>
      </c>
      <c r="E147" s="207"/>
      <c r="F147" s="208"/>
      <c r="G147" s="208"/>
      <c r="H147" s="208"/>
      <c r="I147" s="208"/>
      <c r="J147" s="208"/>
      <c r="K147" s="208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/>
      <c r="AH147" s="208"/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  <c r="BI147" s="208"/>
      <c r="BJ147" s="208"/>
      <c r="BK147" s="208"/>
      <c r="BL147" s="208"/>
      <c r="BM147" s="209">
        <v>22</v>
      </c>
    </row>
    <row r="148" spans="1:65">
      <c r="A148" s="29"/>
      <c r="B148" s="20" t="s">
        <v>271</v>
      </c>
      <c r="C148" s="12"/>
      <c r="D148" s="213">
        <v>0.44399999999999995</v>
      </c>
      <c r="E148" s="207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/>
      <c r="AH148" s="208"/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  <c r="BI148" s="208"/>
      <c r="BJ148" s="208"/>
      <c r="BK148" s="208"/>
      <c r="BL148" s="208"/>
      <c r="BM148" s="209">
        <v>16</v>
      </c>
    </row>
    <row r="149" spans="1:65">
      <c r="A149" s="29"/>
      <c r="B149" s="3" t="s">
        <v>272</v>
      </c>
      <c r="C149" s="28"/>
      <c r="D149" s="23">
        <v>0.44399999999999995</v>
      </c>
      <c r="E149" s="207"/>
      <c r="F149" s="208"/>
      <c r="G149" s="208"/>
      <c r="H149" s="208"/>
      <c r="I149" s="208"/>
      <c r="J149" s="208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8"/>
      <c r="W149" s="208"/>
      <c r="X149" s="208"/>
      <c r="Y149" s="208"/>
      <c r="Z149" s="208"/>
      <c r="AA149" s="208"/>
      <c r="AB149" s="208"/>
      <c r="AC149" s="208"/>
      <c r="AD149" s="208"/>
      <c r="AE149" s="208"/>
      <c r="AF149" s="208"/>
      <c r="AG149" s="208"/>
      <c r="AH149" s="208"/>
      <c r="AI149" s="208"/>
      <c r="AJ149" s="208"/>
      <c r="AK149" s="208"/>
      <c r="AL149" s="208"/>
      <c r="AM149" s="208"/>
      <c r="AN149" s="208"/>
      <c r="AO149" s="208"/>
      <c r="AP149" s="208"/>
      <c r="AQ149" s="208"/>
      <c r="AR149" s="208"/>
      <c r="AS149" s="208"/>
      <c r="AT149" s="208"/>
      <c r="AU149" s="208"/>
      <c r="AV149" s="208"/>
      <c r="AW149" s="208"/>
      <c r="AX149" s="208"/>
      <c r="AY149" s="208"/>
      <c r="AZ149" s="208"/>
      <c r="BA149" s="208"/>
      <c r="BB149" s="208"/>
      <c r="BC149" s="208"/>
      <c r="BD149" s="208"/>
      <c r="BE149" s="208"/>
      <c r="BF149" s="208"/>
      <c r="BG149" s="208"/>
      <c r="BH149" s="208"/>
      <c r="BI149" s="208"/>
      <c r="BJ149" s="208"/>
      <c r="BK149" s="208"/>
      <c r="BL149" s="208"/>
      <c r="BM149" s="209">
        <v>0.44400000000000001</v>
      </c>
    </row>
    <row r="150" spans="1:65">
      <c r="A150" s="29"/>
      <c r="B150" s="3" t="s">
        <v>273</v>
      </c>
      <c r="C150" s="28"/>
      <c r="D150" s="23">
        <v>8.4852813742385385E-3</v>
      </c>
      <c r="E150" s="207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/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  <c r="BI150" s="208"/>
      <c r="BJ150" s="208"/>
      <c r="BK150" s="208"/>
      <c r="BL150" s="208"/>
      <c r="BM150" s="209">
        <v>66</v>
      </c>
    </row>
    <row r="151" spans="1:65">
      <c r="A151" s="29"/>
      <c r="B151" s="3" t="s">
        <v>87</v>
      </c>
      <c r="C151" s="28"/>
      <c r="D151" s="13">
        <v>1.9110994086122837E-2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274</v>
      </c>
      <c r="C152" s="28"/>
      <c r="D152" s="13">
        <v>-1.1102230246251565E-16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275</v>
      </c>
      <c r="C153" s="46"/>
      <c r="D153" s="44" t="s">
        <v>276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730</v>
      </c>
      <c r="BM155" s="27" t="s">
        <v>278</v>
      </c>
    </row>
    <row r="156" spans="1:65" ht="15">
      <c r="A156" s="24" t="s">
        <v>33</v>
      </c>
      <c r="B156" s="18" t="s">
        <v>114</v>
      </c>
      <c r="C156" s="15" t="s">
        <v>115</v>
      </c>
      <c r="D156" s="16" t="s">
        <v>353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241</v>
      </c>
      <c r="C157" s="9" t="s">
        <v>241</v>
      </c>
      <c r="D157" s="10" t="s">
        <v>116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363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5.1100000000000003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5.23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23</v>
      </c>
    </row>
    <row r="162" spans="1:65">
      <c r="A162" s="29"/>
      <c r="B162" s="20" t="s">
        <v>271</v>
      </c>
      <c r="C162" s="12"/>
      <c r="D162" s="22">
        <v>5.17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272</v>
      </c>
      <c r="C163" s="28"/>
      <c r="D163" s="11">
        <v>5.17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5.17</v>
      </c>
    </row>
    <row r="164" spans="1:65">
      <c r="A164" s="29"/>
      <c r="B164" s="3" t="s">
        <v>273</v>
      </c>
      <c r="C164" s="28"/>
      <c r="D164" s="23">
        <v>8.4852813742385777E-2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67</v>
      </c>
    </row>
    <row r="165" spans="1:65">
      <c r="A165" s="29"/>
      <c r="B165" s="3" t="s">
        <v>87</v>
      </c>
      <c r="C165" s="28"/>
      <c r="D165" s="13">
        <v>1.641253650723129E-2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274</v>
      </c>
      <c r="C166" s="28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275</v>
      </c>
      <c r="C167" s="46"/>
      <c r="D167" s="44" t="s">
        <v>276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731</v>
      </c>
      <c r="BM169" s="27" t="s">
        <v>278</v>
      </c>
    </row>
    <row r="170" spans="1:65" ht="15">
      <c r="A170" s="24" t="s">
        <v>36</v>
      </c>
      <c r="B170" s="18" t="s">
        <v>114</v>
      </c>
      <c r="C170" s="15" t="s">
        <v>115</v>
      </c>
      <c r="D170" s="16" t="s">
        <v>353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241</v>
      </c>
      <c r="C171" s="9" t="s">
        <v>241</v>
      </c>
      <c r="D171" s="10" t="s">
        <v>116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363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2.8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2.77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24</v>
      </c>
    </row>
    <row r="176" spans="1:65">
      <c r="A176" s="29"/>
      <c r="B176" s="20" t="s">
        <v>271</v>
      </c>
      <c r="C176" s="12"/>
      <c r="D176" s="22">
        <v>2.7850000000000001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272</v>
      </c>
      <c r="C177" s="28"/>
      <c r="D177" s="11">
        <v>2.7850000000000001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2.7850000000000001</v>
      </c>
    </row>
    <row r="178" spans="1:65">
      <c r="A178" s="29"/>
      <c r="B178" s="3" t="s">
        <v>273</v>
      </c>
      <c r="C178" s="28"/>
      <c r="D178" s="23">
        <v>2.1213203435596288E-2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68</v>
      </c>
    </row>
    <row r="179" spans="1:65">
      <c r="A179" s="29"/>
      <c r="B179" s="3" t="s">
        <v>87</v>
      </c>
      <c r="C179" s="28"/>
      <c r="D179" s="13">
        <v>7.6169491689753272E-3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274</v>
      </c>
      <c r="C180" s="28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275</v>
      </c>
      <c r="C181" s="46"/>
      <c r="D181" s="44" t="s">
        <v>276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732</v>
      </c>
      <c r="BM183" s="27" t="s">
        <v>278</v>
      </c>
    </row>
    <row r="184" spans="1:65" ht="15">
      <c r="A184" s="24" t="s">
        <v>39</v>
      </c>
      <c r="B184" s="18" t="s">
        <v>114</v>
      </c>
      <c r="C184" s="15" t="s">
        <v>115</v>
      </c>
      <c r="D184" s="16" t="s">
        <v>353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241</v>
      </c>
      <c r="C185" s="9" t="s">
        <v>241</v>
      </c>
      <c r="D185" s="10" t="s">
        <v>116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363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1.23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1.31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25</v>
      </c>
    </row>
    <row r="190" spans="1:65">
      <c r="A190" s="29"/>
      <c r="B190" s="20" t="s">
        <v>271</v>
      </c>
      <c r="C190" s="12"/>
      <c r="D190" s="22">
        <v>1.27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272</v>
      </c>
      <c r="C191" s="28"/>
      <c r="D191" s="11">
        <v>1.27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1.27</v>
      </c>
    </row>
    <row r="192" spans="1:65">
      <c r="A192" s="29"/>
      <c r="B192" s="3" t="s">
        <v>273</v>
      </c>
      <c r="C192" s="28"/>
      <c r="D192" s="23">
        <v>5.6568542494923851E-2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69</v>
      </c>
    </row>
    <row r="193" spans="1:65">
      <c r="A193" s="29"/>
      <c r="B193" s="3" t="s">
        <v>87</v>
      </c>
      <c r="C193" s="28"/>
      <c r="D193" s="13">
        <v>4.4542159444821927E-2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274</v>
      </c>
      <c r="C194" s="28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275</v>
      </c>
      <c r="C195" s="46"/>
      <c r="D195" s="44" t="s">
        <v>276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733</v>
      </c>
      <c r="BM197" s="27" t="s">
        <v>278</v>
      </c>
    </row>
    <row r="198" spans="1:65" ht="15">
      <c r="A198" s="24" t="s">
        <v>42</v>
      </c>
      <c r="B198" s="18" t="s">
        <v>114</v>
      </c>
      <c r="C198" s="15" t="s">
        <v>115</v>
      </c>
      <c r="D198" s="16" t="s">
        <v>353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241</v>
      </c>
      <c r="C199" s="9" t="s">
        <v>241</v>
      </c>
      <c r="D199" s="10" t="s">
        <v>116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363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4">
        <v>18.100000000000001</v>
      </c>
      <c r="E202" s="216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17"/>
      <c r="Y202" s="217"/>
      <c r="Z202" s="217"/>
      <c r="AA202" s="217"/>
      <c r="AB202" s="217"/>
      <c r="AC202" s="217"/>
      <c r="AD202" s="217"/>
      <c r="AE202" s="217"/>
      <c r="AF202" s="217"/>
      <c r="AG202" s="217"/>
      <c r="AH202" s="217"/>
      <c r="AI202" s="217"/>
      <c r="AJ202" s="217"/>
      <c r="AK202" s="217"/>
      <c r="AL202" s="217"/>
      <c r="AM202" s="217"/>
      <c r="AN202" s="217"/>
      <c r="AO202" s="217"/>
      <c r="AP202" s="217"/>
      <c r="AQ202" s="217"/>
      <c r="AR202" s="217"/>
      <c r="AS202" s="217"/>
      <c r="AT202" s="217"/>
      <c r="AU202" s="217"/>
      <c r="AV202" s="217"/>
      <c r="AW202" s="217"/>
      <c r="AX202" s="217"/>
      <c r="AY202" s="217"/>
      <c r="AZ202" s="217"/>
      <c r="BA202" s="217"/>
      <c r="BB202" s="217"/>
      <c r="BC202" s="217"/>
      <c r="BD202" s="217"/>
      <c r="BE202" s="217"/>
      <c r="BF202" s="217"/>
      <c r="BG202" s="217"/>
      <c r="BH202" s="217"/>
      <c r="BI202" s="217"/>
      <c r="BJ202" s="217"/>
      <c r="BK202" s="217"/>
      <c r="BL202" s="217"/>
      <c r="BM202" s="218">
        <v>1</v>
      </c>
    </row>
    <row r="203" spans="1:65">
      <c r="A203" s="29"/>
      <c r="B203" s="19">
        <v>1</v>
      </c>
      <c r="C203" s="9">
        <v>2</v>
      </c>
      <c r="D203" s="219">
        <v>19</v>
      </c>
      <c r="E203" s="216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217"/>
      <c r="AC203" s="217"/>
      <c r="AD203" s="217"/>
      <c r="AE203" s="217"/>
      <c r="AF203" s="217"/>
      <c r="AG203" s="217"/>
      <c r="AH203" s="217"/>
      <c r="AI203" s="217"/>
      <c r="AJ203" s="217"/>
      <c r="AK203" s="217"/>
      <c r="AL203" s="217"/>
      <c r="AM203" s="217"/>
      <c r="AN203" s="217"/>
      <c r="AO203" s="217"/>
      <c r="AP203" s="217"/>
      <c r="AQ203" s="217"/>
      <c r="AR203" s="217"/>
      <c r="AS203" s="217"/>
      <c r="AT203" s="217"/>
      <c r="AU203" s="217"/>
      <c r="AV203" s="217"/>
      <c r="AW203" s="217"/>
      <c r="AX203" s="217"/>
      <c r="AY203" s="217"/>
      <c r="AZ203" s="217"/>
      <c r="BA203" s="217"/>
      <c r="BB203" s="217"/>
      <c r="BC203" s="217"/>
      <c r="BD203" s="217"/>
      <c r="BE203" s="217"/>
      <c r="BF203" s="217"/>
      <c r="BG203" s="217"/>
      <c r="BH203" s="217"/>
      <c r="BI203" s="217"/>
      <c r="BJ203" s="217"/>
      <c r="BK203" s="217"/>
      <c r="BL203" s="217"/>
      <c r="BM203" s="218">
        <v>27</v>
      </c>
    </row>
    <row r="204" spans="1:65">
      <c r="A204" s="29"/>
      <c r="B204" s="20" t="s">
        <v>271</v>
      </c>
      <c r="C204" s="12"/>
      <c r="D204" s="222">
        <v>18.55</v>
      </c>
      <c r="E204" s="216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17"/>
      <c r="Y204" s="217"/>
      <c r="Z204" s="217"/>
      <c r="AA204" s="217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  <c r="AL204" s="217"/>
      <c r="AM204" s="217"/>
      <c r="AN204" s="217"/>
      <c r="AO204" s="217"/>
      <c r="AP204" s="217"/>
      <c r="AQ204" s="217"/>
      <c r="AR204" s="217"/>
      <c r="AS204" s="217"/>
      <c r="AT204" s="217"/>
      <c r="AU204" s="217"/>
      <c r="AV204" s="217"/>
      <c r="AW204" s="217"/>
      <c r="AX204" s="217"/>
      <c r="AY204" s="217"/>
      <c r="AZ204" s="217"/>
      <c r="BA204" s="217"/>
      <c r="BB204" s="217"/>
      <c r="BC204" s="217"/>
      <c r="BD204" s="217"/>
      <c r="BE204" s="217"/>
      <c r="BF204" s="217"/>
      <c r="BG204" s="217"/>
      <c r="BH204" s="217"/>
      <c r="BI204" s="217"/>
      <c r="BJ204" s="217"/>
      <c r="BK204" s="217"/>
      <c r="BL204" s="217"/>
      <c r="BM204" s="218">
        <v>16</v>
      </c>
    </row>
    <row r="205" spans="1:65">
      <c r="A205" s="29"/>
      <c r="B205" s="3" t="s">
        <v>272</v>
      </c>
      <c r="C205" s="28"/>
      <c r="D205" s="219">
        <v>18.55</v>
      </c>
      <c r="E205" s="216"/>
      <c r="F205" s="217"/>
      <c r="G205" s="217"/>
      <c r="H205" s="217"/>
      <c r="I205" s="217"/>
      <c r="J205" s="217"/>
      <c r="K205" s="217"/>
      <c r="L205" s="217"/>
      <c r="M205" s="217"/>
      <c r="N205" s="217"/>
      <c r="O205" s="217"/>
      <c r="P205" s="217"/>
      <c r="Q205" s="217"/>
      <c r="R205" s="217"/>
      <c r="S205" s="217"/>
      <c r="T205" s="217"/>
      <c r="U205" s="217"/>
      <c r="V205" s="217"/>
      <c r="W205" s="217"/>
      <c r="X205" s="217"/>
      <c r="Y205" s="217"/>
      <c r="Z205" s="217"/>
      <c r="AA205" s="217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  <c r="AL205" s="217"/>
      <c r="AM205" s="217"/>
      <c r="AN205" s="217"/>
      <c r="AO205" s="217"/>
      <c r="AP205" s="217"/>
      <c r="AQ205" s="217"/>
      <c r="AR205" s="217"/>
      <c r="AS205" s="217"/>
      <c r="AT205" s="217"/>
      <c r="AU205" s="217"/>
      <c r="AV205" s="217"/>
      <c r="AW205" s="217"/>
      <c r="AX205" s="217"/>
      <c r="AY205" s="217"/>
      <c r="AZ205" s="217"/>
      <c r="BA205" s="217"/>
      <c r="BB205" s="217"/>
      <c r="BC205" s="217"/>
      <c r="BD205" s="217"/>
      <c r="BE205" s="217"/>
      <c r="BF205" s="217"/>
      <c r="BG205" s="217"/>
      <c r="BH205" s="217"/>
      <c r="BI205" s="217"/>
      <c r="BJ205" s="217"/>
      <c r="BK205" s="217"/>
      <c r="BL205" s="217"/>
      <c r="BM205" s="218">
        <v>18.55</v>
      </c>
    </row>
    <row r="206" spans="1:65">
      <c r="A206" s="29"/>
      <c r="B206" s="3" t="s">
        <v>273</v>
      </c>
      <c r="C206" s="28"/>
      <c r="D206" s="219">
        <v>0.63639610306789174</v>
      </c>
      <c r="E206" s="216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  <c r="AV206" s="217"/>
      <c r="AW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J206" s="217"/>
      <c r="BK206" s="217"/>
      <c r="BL206" s="217"/>
      <c r="BM206" s="218">
        <v>70</v>
      </c>
    </row>
    <row r="207" spans="1:65">
      <c r="A207" s="29"/>
      <c r="B207" s="3" t="s">
        <v>87</v>
      </c>
      <c r="C207" s="28"/>
      <c r="D207" s="13">
        <v>3.430706755082974E-2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274</v>
      </c>
      <c r="C208" s="28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275</v>
      </c>
      <c r="C209" s="46"/>
      <c r="D209" s="44" t="s">
        <v>276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734</v>
      </c>
      <c r="BM211" s="27" t="s">
        <v>278</v>
      </c>
    </row>
    <row r="212" spans="1:65" ht="15">
      <c r="A212" s="24" t="s">
        <v>5</v>
      </c>
      <c r="B212" s="18" t="s">
        <v>114</v>
      </c>
      <c r="C212" s="15" t="s">
        <v>115</v>
      </c>
      <c r="D212" s="16" t="s">
        <v>353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241</v>
      </c>
      <c r="C213" s="9" t="s">
        <v>241</v>
      </c>
      <c r="D213" s="10" t="s">
        <v>116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363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6.09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6.21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28</v>
      </c>
    </row>
    <row r="218" spans="1:65">
      <c r="A218" s="29"/>
      <c r="B218" s="20" t="s">
        <v>271</v>
      </c>
      <c r="C218" s="12"/>
      <c r="D218" s="22">
        <v>6.15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272</v>
      </c>
      <c r="C219" s="28"/>
      <c r="D219" s="11">
        <v>6.15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6.15</v>
      </c>
    </row>
    <row r="220" spans="1:65">
      <c r="A220" s="29"/>
      <c r="B220" s="3" t="s">
        <v>273</v>
      </c>
      <c r="C220" s="28"/>
      <c r="D220" s="23">
        <v>8.4852813742385777E-2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71</v>
      </c>
    </row>
    <row r="221" spans="1:65">
      <c r="A221" s="29"/>
      <c r="B221" s="3" t="s">
        <v>87</v>
      </c>
      <c r="C221" s="28"/>
      <c r="D221" s="13">
        <v>1.3797205486566792E-2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274</v>
      </c>
      <c r="C222" s="28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275</v>
      </c>
      <c r="C223" s="46"/>
      <c r="D223" s="44" t="s">
        <v>276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735</v>
      </c>
      <c r="BM225" s="27" t="s">
        <v>278</v>
      </c>
    </row>
    <row r="226" spans="1:65" ht="15">
      <c r="A226" s="24" t="s">
        <v>82</v>
      </c>
      <c r="B226" s="18" t="s">
        <v>114</v>
      </c>
      <c r="C226" s="15" t="s">
        <v>115</v>
      </c>
      <c r="D226" s="16" t="s">
        <v>353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241</v>
      </c>
      <c r="C227" s="9" t="s">
        <v>241</v>
      </c>
      <c r="D227" s="10" t="s">
        <v>116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363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1.45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1.45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 t="e">
        <v>#N/A</v>
      </c>
    </row>
    <row r="232" spans="1:65">
      <c r="A232" s="29"/>
      <c r="B232" s="20" t="s">
        <v>271</v>
      </c>
      <c r="C232" s="12"/>
      <c r="D232" s="22">
        <v>1.45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272</v>
      </c>
      <c r="C233" s="28"/>
      <c r="D233" s="11">
        <v>1.45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1.45</v>
      </c>
    </row>
    <row r="234" spans="1:65">
      <c r="A234" s="29"/>
      <c r="B234" s="3" t="s">
        <v>273</v>
      </c>
      <c r="C234" s="28"/>
      <c r="D234" s="23">
        <v>0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72</v>
      </c>
    </row>
    <row r="235" spans="1:65">
      <c r="A235" s="29"/>
      <c r="B235" s="3" t="s">
        <v>87</v>
      </c>
      <c r="C235" s="28"/>
      <c r="D235" s="13">
        <v>0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274</v>
      </c>
      <c r="C236" s="28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275</v>
      </c>
      <c r="C237" s="46"/>
      <c r="D237" s="44" t="s">
        <v>276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736</v>
      </c>
      <c r="BM239" s="27" t="s">
        <v>278</v>
      </c>
    </row>
    <row r="240" spans="1:65" ht="15">
      <c r="A240" s="24" t="s">
        <v>8</v>
      </c>
      <c r="B240" s="18" t="s">
        <v>114</v>
      </c>
      <c r="C240" s="15" t="s">
        <v>115</v>
      </c>
      <c r="D240" s="16" t="s">
        <v>353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241</v>
      </c>
      <c r="C241" s="9" t="s">
        <v>241</v>
      </c>
      <c r="D241" s="10" t="s">
        <v>116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363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6.15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6.29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29</v>
      </c>
    </row>
    <row r="246" spans="1:65">
      <c r="A246" s="29"/>
      <c r="B246" s="20" t="s">
        <v>271</v>
      </c>
      <c r="C246" s="12"/>
      <c r="D246" s="22">
        <v>6.2200000000000006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272</v>
      </c>
      <c r="C247" s="28"/>
      <c r="D247" s="11">
        <v>6.2200000000000006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6.22</v>
      </c>
    </row>
    <row r="248" spans="1:65">
      <c r="A248" s="29"/>
      <c r="B248" s="3" t="s">
        <v>273</v>
      </c>
      <c r="C248" s="28"/>
      <c r="D248" s="23">
        <v>9.8994949366116428E-2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56</v>
      </c>
    </row>
    <row r="249" spans="1:65">
      <c r="A249" s="29"/>
      <c r="B249" s="3" t="s">
        <v>87</v>
      </c>
      <c r="C249" s="28"/>
      <c r="D249" s="13">
        <v>1.5915586714809714E-2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274</v>
      </c>
      <c r="C250" s="28"/>
      <c r="D250" s="13">
        <v>2.2204460492503131E-16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275</v>
      </c>
      <c r="C251" s="46"/>
      <c r="D251" s="44" t="s">
        <v>276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737</v>
      </c>
      <c r="BM253" s="27" t="s">
        <v>278</v>
      </c>
    </row>
    <row r="254" spans="1:65" ht="15">
      <c r="A254" s="24" t="s">
        <v>11</v>
      </c>
      <c r="B254" s="18" t="s">
        <v>114</v>
      </c>
      <c r="C254" s="15" t="s">
        <v>115</v>
      </c>
      <c r="D254" s="16" t="s">
        <v>353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241</v>
      </c>
      <c r="C255" s="9" t="s">
        <v>241</v>
      </c>
      <c r="D255" s="10" t="s">
        <v>116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363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1.03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1.02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12</v>
      </c>
    </row>
    <row r="260" spans="1:65">
      <c r="A260" s="29"/>
      <c r="B260" s="20" t="s">
        <v>271</v>
      </c>
      <c r="C260" s="12"/>
      <c r="D260" s="22">
        <v>1.0249999999999999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272</v>
      </c>
      <c r="C261" s="28"/>
      <c r="D261" s="11">
        <v>1.0249999999999999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1.0249999999999999</v>
      </c>
    </row>
    <row r="262" spans="1:65">
      <c r="A262" s="29"/>
      <c r="B262" s="3" t="s">
        <v>273</v>
      </c>
      <c r="C262" s="28"/>
      <c r="D262" s="23">
        <v>7.0710678118654814E-3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57</v>
      </c>
    </row>
    <row r="263" spans="1:65">
      <c r="A263" s="29"/>
      <c r="B263" s="3" t="s">
        <v>87</v>
      </c>
      <c r="C263" s="28"/>
      <c r="D263" s="13">
        <v>6.8986027432833968E-3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274</v>
      </c>
      <c r="C264" s="28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275</v>
      </c>
      <c r="C265" s="46"/>
      <c r="D265" s="44" t="s">
        <v>276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738</v>
      </c>
      <c r="BM267" s="27" t="s">
        <v>278</v>
      </c>
    </row>
    <row r="268" spans="1:65" ht="15">
      <c r="A268" s="24" t="s">
        <v>14</v>
      </c>
      <c r="B268" s="18" t="s">
        <v>114</v>
      </c>
      <c r="C268" s="15" t="s">
        <v>115</v>
      </c>
      <c r="D268" s="16" t="s">
        <v>353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241</v>
      </c>
      <c r="C269" s="9" t="s">
        <v>241</v>
      </c>
      <c r="D269" s="10" t="s">
        <v>116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363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04">
        <v>0.05</v>
      </c>
      <c r="E272" s="207"/>
      <c r="F272" s="208"/>
      <c r="G272" s="208"/>
      <c r="H272" s="208"/>
      <c r="I272" s="208"/>
      <c r="J272" s="208"/>
      <c r="K272" s="208"/>
      <c r="L272" s="208"/>
      <c r="M272" s="208"/>
      <c r="N272" s="208"/>
      <c r="O272" s="208"/>
      <c r="P272" s="208"/>
      <c r="Q272" s="208"/>
      <c r="R272" s="208"/>
      <c r="S272" s="208"/>
      <c r="T272" s="208"/>
      <c r="U272" s="208"/>
      <c r="V272" s="208"/>
      <c r="W272" s="208"/>
      <c r="X272" s="208"/>
      <c r="Y272" s="208"/>
      <c r="Z272" s="208"/>
      <c r="AA272" s="208"/>
      <c r="AB272" s="208"/>
      <c r="AC272" s="208"/>
      <c r="AD272" s="208"/>
      <c r="AE272" s="208"/>
      <c r="AF272" s="208"/>
      <c r="AG272" s="208"/>
      <c r="AH272" s="208"/>
      <c r="AI272" s="208"/>
      <c r="AJ272" s="208"/>
      <c r="AK272" s="208"/>
      <c r="AL272" s="208"/>
      <c r="AM272" s="208"/>
      <c r="AN272" s="208"/>
      <c r="AO272" s="208"/>
      <c r="AP272" s="208"/>
      <c r="AQ272" s="208"/>
      <c r="AR272" s="208"/>
      <c r="AS272" s="208"/>
      <c r="AT272" s="208"/>
      <c r="AU272" s="208"/>
      <c r="AV272" s="208"/>
      <c r="AW272" s="208"/>
      <c r="AX272" s="208"/>
      <c r="AY272" s="208"/>
      <c r="AZ272" s="208"/>
      <c r="BA272" s="208"/>
      <c r="BB272" s="208"/>
      <c r="BC272" s="208"/>
      <c r="BD272" s="208"/>
      <c r="BE272" s="208"/>
      <c r="BF272" s="208"/>
      <c r="BG272" s="208"/>
      <c r="BH272" s="208"/>
      <c r="BI272" s="208"/>
      <c r="BJ272" s="208"/>
      <c r="BK272" s="208"/>
      <c r="BL272" s="208"/>
      <c r="BM272" s="209">
        <v>1</v>
      </c>
    </row>
    <row r="273" spans="1:65">
      <c r="A273" s="29"/>
      <c r="B273" s="19">
        <v>1</v>
      </c>
      <c r="C273" s="9">
        <v>2</v>
      </c>
      <c r="D273" s="23">
        <v>0.05</v>
      </c>
      <c r="E273" s="207"/>
      <c r="F273" s="208"/>
      <c r="G273" s="208"/>
      <c r="H273" s="208"/>
      <c r="I273" s="208"/>
      <c r="J273" s="208"/>
      <c r="K273" s="208"/>
      <c r="L273" s="208"/>
      <c r="M273" s="208"/>
      <c r="N273" s="208"/>
      <c r="O273" s="208"/>
      <c r="P273" s="208"/>
      <c r="Q273" s="208"/>
      <c r="R273" s="208"/>
      <c r="S273" s="208"/>
      <c r="T273" s="208"/>
      <c r="U273" s="208"/>
      <c r="V273" s="208"/>
      <c r="W273" s="208"/>
      <c r="X273" s="208"/>
      <c r="Y273" s="208"/>
      <c r="Z273" s="208"/>
      <c r="AA273" s="208"/>
      <c r="AB273" s="208"/>
      <c r="AC273" s="208"/>
      <c r="AD273" s="208"/>
      <c r="AE273" s="208"/>
      <c r="AF273" s="208"/>
      <c r="AG273" s="208"/>
      <c r="AH273" s="208"/>
      <c r="AI273" s="208"/>
      <c r="AJ273" s="208"/>
      <c r="AK273" s="208"/>
      <c r="AL273" s="208"/>
      <c r="AM273" s="208"/>
      <c r="AN273" s="208"/>
      <c r="AO273" s="208"/>
      <c r="AP273" s="208"/>
      <c r="AQ273" s="208"/>
      <c r="AR273" s="208"/>
      <c r="AS273" s="208"/>
      <c r="AT273" s="208"/>
      <c r="AU273" s="208"/>
      <c r="AV273" s="208"/>
      <c r="AW273" s="208"/>
      <c r="AX273" s="208"/>
      <c r="AY273" s="208"/>
      <c r="AZ273" s="208"/>
      <c r="BA273" s="208"/>
      <c r="BB273" s="208"/>
      <c r="BC273" s="208"/>
      <c r="BD273" s="208"/>
      <c r="BE273" s="208"/>
      <c r="BF273" s="208"/>
      <c r="BG273" s="208"/>
      <c r="BH273" s="208"/>
      <c r="BI273" s="208"/>
      <c r="BJ273" s="208"/>
      <c r="BK273" s="208"/>
      <c r="BL273" s="208"/>
      <c r="BM273" s="209">
        <v>52</v>
      </c>
    </row>
    <row r="274" spans="1:65">
      <c r="A274" s="29"/>
      <c r="B274" s="20" t="s">
        <v>271</v>
      </c>
      <c r="C274" s="12"/>
      <c r="D274" s="213">
        <v>0.05</v>
      </c>
      <c r="E274" s="207"/>
      <c r="F274" s="208"/>
      <c r="G274" s="208"/>
      <c r="H274" s="208"/>
      <c r="I274" s="208"/>
      <c r="J274" s="208"/>
      <c r="K274" s="208"/>
      <c r="L274" s="208"/>
      <c r="M274" s="208"/>
      <c r="N274" s="208"/>
      <c r="O274" s="208"/>
      <c r="P274" s="208"/>
      <c r="Q274" s="208"/>
      <c r="R274" s="208"/>
      <c r="S274" s="208"/>
      <c r="T274" s="208"/>
      <c r="U274" s="208"/>
      <c r="V274" s="208"/>
      <c r="W274" s="208"/>
      <c r="X274" s="208"/>
      <c r="Y274" s="208"/>
      <c r="Z274" s="208"/>
      <c r="AA274" s="208"/>
      <c r="AB274" s="208"/>
      <c r="AC274" s="208"/>
      <c r="AD274" s="208"/>
      <c r="AE274" s="208"/>
      <c r="AF274" s="208"/>
      <c r="AG274" s="208"/>
      <c r="AH274" s="208"/>
      <c r="AI274" s="208"/>
      <c r="AJ274" s="208"/>
      <c r="AK274" s="208"/>
      <c r="AL274" s="208"/>
      <c r="AM274" s="208"/>
      <c r="AN274" s="208"/>
      <c r="AO274" s="208"/>
      <c r="AP274" s="208"/>
      <c r="AQ274" s="208"/>
      <c r="AR274" s="208"/>
      <c r="AS274" s="208"/>
      <c r="AT274" s="208"/>
      <c r="AU274" s="208"/>
      <c r="AV274" s="208"/>
      <c r="AW274" s="208"/>
      <c r="AX274" s="208"/>
      <c r="AY274" s="208"/>
      <c r="AZ274" s="208"/>
      <c r="BA274" s="208"/>
      <c r="BB274" s="208"/>
      <c r="BC274" s="208"/>
      <c r="BD274" s="208"/>
      <c r="BE274" s="208"/>
      <c r="BF274" s="208"/>
      <c r="BG274" s="208"/>
      <c r="BH274" s="208"/>
      <c r="BI274" s="208"/>
      <c r="BJ274" s="208"/>
      <c r="BK274" s="208"/>
      <c r="BL274" s="208"/>
      <c r="BM274" s="209">
        <v>16</v>
      </c>
    </row>
    <row r="275" spans="1:65">
      <c r="A275" s="29"/>
      <c r="B275" s="3" t="s">
        <v>272</v>
      </c>
      <c r="C275" s="28"/>
      <c r="D275" s="23">
        <v>0.05</v>
      </c>
      <c r="E275" s="207"/>
      <c r="F275" s="208"/>
      <c r="G275" s="208"/>
      <c r="H275" s="208"/>
      <c r="I275" s="208"/>
      <c r="J275" s="208"/>
      <c r="K275" s="208"/>
      <c r="L275" s="208"/>
      <c r="M275" s="208"/>
      <c r="N275" s="208"/>
      <c r="O275" s="208"/>
      <c r="P275" s="208"/>
      <c r="Q275" s="208"/>
      <c r="R275" s="208"/>
      <c r="S275" s="208"/>
      <c r="T275" s="208"/>
      <c r="U275" s="208"/>
      <c r="V275" s="208"/>
      <c r="W275" s="208"/>
      <c r="X275" s="208"/>
      <c r="Y275" s="208"/>
      <c r="Z275" s="208"/>
      <c r="AA275" s="208"/>
      <c r="AB275" s="208"/>
      <c r="AC275" s="208"/>
      <c r="AD275" s="208"/>
      <c r="AE275" s="208"/>
      <c r="AF275" s="208"/>
      <c r="AG275" s="208"/>
      <c r="AH275" s="208"/>
      <c r="AI275" s="208"/>
      <c r="AJ275" s="208"/>
      <c r="AK275" s="208"/>
      <c r="AL275" s="208"/>
      <c r="AM275" s="208"/>
      <c r="AN275" s="208"/>
      <c r="AO275" s="208"/>
      <c r="AP275" s="208"/>
      <c r="AQ275" s="208"/>
      <c r="AR275" s="208"/>
      <c r="AS275" s="208"/>
      <c r="AT275" s="208"/>
      <c r="AU275" s="208"/>
      <c r="AV275" s="208"/>
      <c r="AW275" s="208"/>
      <c r="AX275" s="208"/>
      <c r="AY275" s="208"/>
      <c r="AZ275" s="208"/>
      <c r="BA275" s="208"/>
      <c r="BB275" s="208"/>
      <c r="BC275" s="208"/>
      <c r="BD275" s="208"/>
      <c r="BE275" s="208"/>
      <c r="BF275" s="208"/>
      <c r="BG275" s="208"/>
      <c r="BH275" s="208"/>
      <c r="BI275" s="208"/>
      <c r="BJ275" s="208"/>
      <c r="BK275" s="208"/>
      <c r="BL275" s="208"/>
      <c r="BM275" s="209">
        <v>0.05</v>
      </c>
    </row>
    <row r="276" spans="1:65">
      <c r="A276" s="29"/>
      <c r="B276" s="3" t="s">
        <v>273</v>
      </c>
      <c r="C276" s="28"/>
      <c r="D276" s="23">
        <v>0</v>
      </c>
      <c r="E276" s="207"/>
      <c r="F276" s="208"/>
      <c r="G276" s="208"/>
      <c r="H276" s="208"/>
      <c r="I276" s="208"/>
      <c r="J276" s="208"/>
      <c r="K276" s="208"/>
      <c r="L276" s="208"/>
      <c r="M276" s="208"/>
      <c r="N276" s="208"/>
      <c r="O276" s="208"/>
      <c r="P276" s="208"/>
      <c r="Q276" s="208"/>
      <c r="R276" s="208"/>
      <c r="S276" s="208"/>
      <c r="T276" s="208"/>
      <c r="U276" s="208"/>
      <c r="V276" s="208"/>
      <c r="W276" s="208"/>
      <c r="X276" s="208"/>
      <c r="Y276" s="208"/>
      <c r="Z276" s="208"/>
      <c r="AA276" s="208"/>
      <c r="AB276" s="208"/>
      <c r="AC276" s="208"/>
      <c r="AD276" s="208"/>
      <c r="AE276" s="208"/>
      <c r="AF276" s="208"/>
      <c r="AG276" s="208"/>
      <c r="AH276" s="208"/>
      <c r="AI276" s="208"/>
      <c r="AJ276" s="208"/>
      <c r="AK276" s="208"/>
      <c r="AL276" s="208"/>
      <c r="AM276" s="208"/>
      <c r="AN276" s="208"/>
      <c r="AO276" s="208"/>
      <c r="AP276" s="208"/>
      <c r="AQ276" s="208"/>
      <c r="AR276" s="208"/>
      <c r="AS276" s="208"/>
      <c r="AT276" s="208"/>
      <c r="AU276" s="208"/>
      <c r="AV276" s="208"/>
      <c r="AW276" s="208"/>
      <c r="AX276" s="208"/>
      <c r="AY276" s="208"/>
      <c r="AZ276" s="208"/>
      <c r="BA276" s="208"/>
      <c r="BB276" s="208"/>
      <c r="BC276" s="208"/>
      <c r="BD276" s="208"/>
      <c r="BE276" s="208"/>
      <c r="BF276" s="208"/>
      <c r="BG276" s="208"/>
      <c r="BH276" s="208"/>
      <c r="BI276" s="208"/>
      <c r="BJ276" s="208"/>
      <c r="BK276" s="208"/>
      <c r="BL276" s="208"/>
      <c r="BM276" s="209">
        <v>58</v>
      </c>
    </row>
    <row r="277" spans="1:65">
      <c r="A277" s="29"/>
      <c r="B277" s="3" t="s">
        <v>87</v>
      </c>
      <c r="C277" s="28"/>
      <c r="D277" s="13">
        <v>0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274</v>
      </c>
      <c r="C278" s="28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275</v>
      </c>
      <c r="C279" s="46"/>
      <c r="D279" s="44" t="s">
        <v>276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739</v>
      </c>
      <c r="BM281" s="27" t="s">
        <v>278</v>
      </c>
    </row>
    <row r="282" spans="1:65" ht="15">
      <c r="A282" s="24" t="s">
        <v>17</v>
      </c>
      <c r="B282" s="18" t="s">
        <v>114</v>
      </c>
      <c r="C282" s="15" t="s">
        <v>115</v>
      </c>
      <c r="D282" s="16" t="s">
        <v>353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241</v>
      </c>
      <c r="C283" s="9" t="s">
        <v>241</v>
      </c>
      <c r="D283" s="10" t="s">
        <v>116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363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4">
        <v>33.200000000000003</v>
      </c>
      <c r="E286" s="216"/>
      <c r="F286" s="217"/>
      <c r="G286" s="217"/>
      <c r="H286" s="217"/>
      <c r="I286" s="217"/>
      <c r="J286" s="217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  <c r="V286" s="217"/>
      <c r="W286" s="217"/>
      <c r="X286" s="217"/>
      <c r="Y286" s="217"/>
      <c r="Z286" s="217"/>
      <c r="AA286" s="217"/>
      <c r="AB286" s="217"/>
      <c r="AC286" s="217"/>
      <c r="AD286" s="217"/>
      <c r="AE286" s="217"/>
      <c r="AF286" s="217"/>
      <c r="AG286" s="217"/>
      <c r="AH286" s="217"/>
      <c r="AI286" s="217"/>
      <c r="AJ286" s="217"/>
      <c r="AK286" s="217"/>
      <c r="AL286" s="217"/>
      <c r="AM286" s="217"/>
      <c r="AN286" s="217"/>
      <c r="AO286" s="217"/>
      <c r="AP286" s="217"/>
      <c r="AQ286" s="217"/>
      <c r="AR286" s="217"/>
      <c r="AS286" s="217"/>
      <c r="AT286" s="217"/>
      <c r="AU286" s="217"/>
      <c r="AV286" s="217"/>
      <c r="AW286" s="217"/>
      <c r="AX286" s="217"/>
      <c r="AY286" s="217"/>
      <c r="AZ286" s="217"/>
      <c r="BA286" s="217"/>
      <c r="BB286" s="217"/>
      <c r="BC286" s="217"/>
      <c r="BD286" s="217"/>
      <c r="BE286" s="217"/>
      <c r="BF286" s="217"/>
      <c r="BG286" s="217"/>
      <c r="BH286" s="217"/>
      <c r="BI286" s="217"/>
      <c r="BJ286" s="217"/>
      <c r="BK286" s="217"/>
      <c r="BL286" s="217"/>
      <c r="BM286" s="218">
        <v>1</v>
      </c>
    </row>
    <row r="287" spans="1:65">
      <c r="A287" s="29"/>
      <c r="B287" s="19">
        <v>1</v>
      </c>
      <c r="C287" s="9">
        <v>2</v>
      </c>
      <c r="D287" s="219">
        <v>33.799999999999997</v>
      </c>
      <c r="E287" s="216"/>
      <c r="F287" s="217"/>
      <c r="G287" s="217"/>
      <c r="H287" s="217"/>
      <c r="I287" s="217"/>
      <c r="J287" s="217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7"/>
      <c r="AD287" s="217"/>
      <c r="AE287" s="217"/>
      <c r="AF287" s="217"/>
      <c r="AG287" s="217"/>
      <c r="AH287" s="217"/>
      <c r="AI287" s="217"/>
      <c r="AJ287" s="217"/>
      <c r="AK287" s="217"/>
      <c r="AL287" s="217"/>
      <c r="AM287" s="217"/>
      <c r="AN287" s="217"/>
      <c r="AO287" s="217"/>
      <c r="AP287" s="217"/>
      <c r="AQ287" s="217"/>
      <c r="AR287" s="217"/>
      <c r="AS287" s="217"/>
      <c r="AT287" s="217"/>
      <c r="AU287" s="217"/>
      <c r="AV287" s="217"/>
      <c r="AW287" s="217"/>
      <c r="AX287" s="217"/>
      <c r="AY287" s="217"/>
      <c r="AZ287" s="217"/>
      <c r="BA287" s="217"/>
      <c r="BB287" s="217"/>
      <c r="BC287" s="217"/>
      <c r="BD287" s="217"/>
      <c r="BE287" s="217"/>
      <c r="BF287" s="217"/>
      <c r="BG287" s="217"/>
      <c r="BH287" s="217"/>
      <c r="BI287" s="217"/>
      <c r="BJ287" s="217"/>
      <c r="BK287" s="217"/>
      <c r="BL287" s="217"/>
      <c r="BM287" s="218">
        <v>14</v>
      </c>
    </row>
    <row r="288" spans="1:65">
      <c r="A288" s="29"/>
      <c r="B288" s="20" t="s">
        <v>271</v>
      </c>
      <c r="C288" s="12"/>
      <c r="D288" s="222">
        <v>33.5</v>
      </c>
      <c r="E288" s="216"/>
      <c r="F288" s="217"/>
      <c r="G288" s="217"/>
      <c r="H288" s="217"/>
      <c r="I288" s="217"/>
      <c r="J288" s="217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  <c r="W288" s="217"/>
      <c r="X288" s="217"/>
      <c r="Y288" s="217"/>
      <c r="Z288" s="217"/>
      <c r="AA288" s="217"/>
      <c r="AB288" s="217"/>
      <c r="AC288" s="217"/>
      <c r="AD288" s="217"/>
      <c r="AE288" s="217"/>
      <c r="AF288" s="217"/>
      <c r="AG288" s="217"/>
      <c r="AH288" s="217"/>
      <c r="AI288" s="217"/>
      <c r="AJ288" s="217"/>
      <c r="AK288" s="217"/>
      <c r="AL288" s="217"/>
      <c r="AM288" s="217"/>
      <c r="AN288" s="217"/>
      <c r="AO288" s="217"/>
      <c r="AP288" s="217"/>
      <c r="AQ288" s="217"/>
      <c r="AR288" s="217"/>
      <c r="AS288" s="217"/>
      <c r="AT288" s="217"/>
      <c r="AU288" s="217"/>
      <c r="AV288" s="217"/>
      <c r="AW288" s="217"/>
      <c r="AX288" s="217"/>
      <c r="AY288" s="217"/>
      <c r="AZ288" s="217"/>
      <c r="BA288" s="217"/>
      <c r="BB288" s="217"/>
      <c r="BC288" s="217"/>
      <c r="BD288" s="217"/>
      <c r="BE288" s="217"/>
      <c r="BF288" s="217"/>
      <c r="BG288" s="217"/>
      <c r="BH288" s="217"/>
      <c r="BI288" s="217"/>
      <c r="BJ288" s="217"/>
      <c r="BK288" s="217"/>
      <c r="BL288" s="217"/>
      <c r="BM288" s="218">
        <v>16</v>
      </c>
    </row>
    <row r="289" spans="1:65">
      <c r="A289" s="29"/>
      <c r="B289" s="3" t="s">
        <v>272</v>
      </c>
      <c r="C289" s="28"/>
      <c r="D289" s="219">
        <v>33.5</v>
      </c>
      <c r="E289" s="216"/>
      <c r="F289" s="217"/>
      <c r="G289" s="217"/>
      <c r="H289" s="217"/>
      <c r="I289" s="217"/>
      <c r="J289" s="217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  <c r="V289" s="217"/>
      <c r="W289" s="217"/>
      <c r="X289" s="217"/>
      <c r="Y289" s="217"/>
      <c r="Z289" s="217"/>
      <c r="AA289" s="217"/>
      <c r="AB289" s="217"/>
      <c r="AC289" s="217"/>
      <c r="AD289" s="217"/>
      <c r="AE289" s="217"/>
      <c r="AF289" s="217"/>
      <c r="AG289" s="217"/>
      <c r="AH289" s="217"/>
      <c r="AI289" s="217"/>
      <c r="AJ289" s="217"/>
      <c r="AK289" s="217"/>
      <c r="AL289" s="217"/>
      <c r="AM289" s="217"/>
      <c r="AN289" s="217"/>
      <c r="AO289" s="217"/>
      <c r="AP289" s="217"/>
      <c r="AQ289" s="217"/>
      <c r="AR289" s="217"/>
      <c r="AS289" s="217"/>
      <c r="AT289" s="217"/>
      <c r="AU289" s="217"/>
      <c r="AV289" s="217"/>
      <c r="AW289" s="217"/>
      <c r="AX289" s="217"/>
      <c r="AY289" s="217"/>
      <c r="AZ289" s="217"/>
      <c r="BA289" s="217"/>
      <c r="BB289" s="217"/>
      <c r="BC289" s="217"/>
      <c r="BD289" s="217"/>
      <c r="BE289" s="217"/>
      <c r="BF289" s="217"/>
      <c r="BG289" s="217"/>
      <c r="BH289" s="217"/>
      <c r="BI289" s="217"/>
      <c r="BJ289" s="217"/>
      <c r="BK289" s="217"/>
      <c r="BL289" s="217"/>
      <c r="BM289" s="218">
        <v>33.5</v>
      </c>
    </row>
    <row r="290" spans="1:65">
      <c r="A290" s="29"/>
      <c r="B290" s="3" t="s">
        <v>273</v>
      </c>
      <c r="C290" s="28"/>
      <c r="D290" s="219">
        <v>0.42426406871192446</v>
      </c>
      <c r="E290" s="216"/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  <c r="V290" s="217"/>
      <c r="W290" s="217"/>
      <c r="X290" s="217"/>
      <c r="Y290" s="217"/>
      <c r="Z290" s="217"/>
      <c r="AA290" s="217"/>
      <c r="AB290" s="217"/>
      <c r="AC290" s="217"/>
      <c r="AD290" s="217"/>
      <c r="AE290" s="217"/>
      <c r="AF290" s="217"/>
      <c r="AG290" s="217"/>
      <c r="AH290" s="217"/>
      <c r="AI290" s="217"/>
      <c r="AJ290" s="217"/>
      <c r="AK290" s="217"/>
      <c r="AL290" s="217"/>
      <c r="AM290" s="217"/>
      <c r="AN290" s="217"/>
      <c r="AO290" s="217"/>
      <c r="AP290" s="217"/>
      <c r="AQ290" s="217"/>
      <c r="AR290" s="217"/>
      <c r="AS290" s="217"/>
      <c r="AT290" s="217"/>
      <c r="AU290" s="217"/>
      <c r="AV290" s="217"/>
      <c r="AW290" s="217"/>
      <c r="AX290" s="217"/>
      <c r="AY290" s="217"/>
      <c r="AZ290" s="217"/>
      <c r="BA290" s="217"/>
      <c r="BB290" s="217"/>
      <c r="BC290" s="217"/>
      <c r="BD290" s="217"/>
      <c r="BE290" s="217"/>
      <c r="BF290" s="217"/>
      <c r="BG290" s="217"/>
      <c r="BH290" s="217"/>
      <c r="BI290" s="217"/>
      <c r="BJ290" s="217"/>
      <c r="BK290" s="217"/>
      <c r="BL290" s="217"/>
      <c r="BM290" s="218">
        <v>59</v>
      </c>
    </row>
    <row r="291" spans="1:65">
      <c r="A291" s="29"/>
      <c r="B291" s="3" t="s">
        <v>87</v>
      </c>
      <c r="C291" s="28"/>
      <c r="D291" s="13">
        <v>1.2664599066027595E-2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274</v>
      </c>
      <c r="C292" s="28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275</v>
      </c>
      <c r="C293" s="46"/>
      <c r="D293" s="44" t="s">
        <v>276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740</v>
      </c>
      <c r="BM295" s="27" t="s">
        <v>278</v>
      </c>
    </row>
    <row r="296" spans="1:65" ht="15">
      <c r="A296" s="24" t="s">
        <v>23</v>
      </c>
      <c r="B296" s="18" t="s">
        <v>114</v>
      </c>
      <c r="C296" s="15" t="s">
        <v>115</v>
      </c>
      <c r="D296" s="16" t="s">
        <v>353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241</v>
      </c>
      <c r="C297" s="9" t="s">
        <v>241</v>
      </c>
      <c r="D297" s="10" t="s">
        <v>116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363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0.38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0.38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20" t="s">
        <v>271</v>
      </c>
      <c r="C302" s="12"/>
      <c r="D302" s="22">
        <v>0.38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272</v>
      </c>
      <c r="C303" s="28"/>
      <c r="D303" s="11">
        <v>0.38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0.38</v>
      </c>
    </row>
    <row r="304" spans="1:65">
      <c r="A304" s="29"/>
      <c r="B304" s="3" t="s">
        <v>273</v>
      </c>
      <c r="C304" s="28"/>
      <c r="D304" s="23">
        <v>0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60</v>
      </c>
    </row>
    <row r="305" spans="1:65">
      <c r="A305" s="29"/>
      <c r="B305" s="3" t="s">
        <v>87</v>
      </c>
      <c r="C305" s="28"/>
      <c r="D305" s="13">
        <v>0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274</v>
      </c>
      <c r="C306" s="28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275</v>
      </c>
      <c r="C307" s="46"/>
      <c r="D307" s="44" t="s">
        <v>276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741</v>
      </c>
      <c r="BM309" s="27" t="s">
        <v>278</v>
      </c>
    </row>
    <row r="310" spans="1:65" ht="15">
      <c r="A310" s="24" t="s">
        <v>56</v>
      </c>
      <c r="B310" s="18" t="s">
        <v>114</v>
      </c>
      <c r="C310" s="15" t="s">
        <v>115</v>
      </c>
      <c r="D310" s="16" t="s">
        <v>353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241</v>
      </c>
      <c r="C311" s="9" t="s">
        <v>241</v>
      </c>
      <c r="D311" s="10" t="s">
        <v>116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363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4">
        <v>3.1799999999999995E-2</v>
      </c>
      <c r="E314" s="207"/>
      <c r="F314" s="208"/>
      <c r="G314" s="208"/>
      <c r="H314" s="208"/>
      <c r="I314" s="208"/>
      <c r="J314" s="208"/>
      <c r="K314" s="208"/>
      <c r="L314" s="208"/>
      <c r="M314" s="208"/>
      <c r="N314" s="208"/>
      <c r="O314" s="208"/>
      <c r="P314" s="208"/>
      <c r="Q314" s="208"/>
      <c r="R314" s="208"/>
      <c r="S314" s="208"/>
      <c r="T314" s="208"/>
      <c r="U314" s="208"/>
      <c r="V314" s="208"/>
      <c r="W314" s="208"/>
      <c r="X314" s="208"/>
      <c r="Y314" s="208"/>
      <c r="Z314" s="208"/>
      <c r="AA314" s="208"/>
      <c r="AB314" s="208"/>
      <c r="AC314" s="208"/>
      <c r="AD314" s="208"/>
      <c r="AE314" s="208"/>
      <c r="AF314" s="208"/>
      <c r="AG314" s="208"/>
      <c r="AH314" s="208"/>
      <c r="AI314" s="208"/>
      <c r="AJ314" s="208"/>
      <c r="AK314" s="208"/>
      <c r="AL314" s="208"/>
      <c r="AM314" s="208"/>
      <c r="AN314" s="208"/>
      <c r="AO314" s="208"/>
      <c r="AP314" s="208"/>
      <c r="AQ314" s="208"/>
      <c r="AR314" s="208"/>
      <c r="AS314" s="208"/>
      <c r="AT314" s="208"/>
      <c r="AU314" s="208"/>
      <c r="AV314" s="208"/>
      <c r="AW314" s="208"/>
      <c r="AX314" s="208"/>
      <c r="AY314" s="208"/>
      <c r="AZ314" s="208"/>
      <c r="BA314" s="208"/>
      <c r="BB314" s="208"/>
      <c r="BC314" s="208"/>
      <c r="BD314" s="208"/>
      <c r="BE314" s="208"/>
      <c r="BF314" s="208"/>
      <c r="BG314" s="208"/>
      <c r="BH314" s="208"/>
      <c r="BI314" s="208"/>
      <c r="BJ314" s="208"/>
      <c r="BK314" s="208"/>
      <c r="BL314" s="208"/>
      <c r="BM314" s="209">
        <v>1</v>
      </c>
    </row>
    <row r="315" spans="1:65">
      <c r="A315" s="29"/>
      <c r="B315" s="19">
        <v>1</v>
      </c>
      <c r="C315" s="9">
        <v>2</v>
      </c>
      <c r="D315" s="23">
        <v>3.27E-2</v>
      </c>
      <c r="E315" s="207"/>
      <c r="F315" s="208"/>
      <c r="G315" s="208"/>
      <c r="H315" s="208"/>
      <c r="I315" s="208"/>
      <c r="J315" s="208"/>
      <c r="K315" s="208"/>
      <c r="L315" s="208"/>
      <c r="M315" s="208"/>
      <c r="N315" s="208"/>
      <c r="O315" s="208"/>
      <c r="P315" s="208"/>
      <c r="Q315" s="208"/>
      <c r="R315" s="208"/>
      <c r="S315" s="208"/>
      <c r="T315" s="208"/>
      <c r="U315" s="208"/>
      <c r="V315" s="208"/>
      <c r="W315" s="208"/>
      <c r="X315" s="208"/>
      <c r="Y315" s="208"/>
      <c r="Z315" s="208"/>
      <c r="AA315" s="208"/>
      <c r="AB315" s="208"/>
      <c r="AC315" s="208"/>
      <c r="AD315" s="208"/>
      <c r="AE315" s="208"/>
      <c r="AF315" s="208"/>
      <c r="AG315" s="208"/>
      <c r="AH315" s="208"/>
      <c r="AI315" s="208"/>
      <c r="AJ315" s="208"/>
      <c r="AK315" s="208"/>
      <c r="AL315" s="208"/>
      <c r="AM315" s="208"/>
      <c r="AN315" s="208"/>
      <c r="AO315" s="208"/>
      <c r="AP315" s="208"/>
      <c r="AQ315" s="208"/>
      <c r="AR315" s="208"/>
      <c r="AS315" s="208"/>
      <c r="AT315" s="208"/>
      <c r="AU315" s="208"/>
      <c r="AV315" s="208"/>
      <c r="AW315" s="208"/>
      <c r="AX315" s="208"/>
      <c r="AY315" s="208"/>
      <c r="AZ315" s="208"/>
      <c r="BA315" s="208"/>
      <c r="BB315" s="208"/>
      <c r="BC315" s="208"/>
      <c r="BD315" s="208"/>
      <c r="BE315" s="208"/>
      <c r="BF315" s="208"/>
      <c r="BG315" s="208"/>
      <c r="BH315" s="208"/>
      <c r="BI315" s="208"/>
      <c r="BJ315" s="208"/>
      <c r="BK315" s="208"/>
      <c r="BL315" s="208"/>
      <c r="BM315" s="209">
        <v>18</v>
      </c>
    </row>
    <row r="316" spans="1:65">
      <c r="A316" s="29"/>
      <c r="B316" s="20" t="s">
        <v>271</v>
      </c>
      <c r="C316" s="12"/>
      <c r="D316" s="213">
        <v>3.2250000000000001E-2</v>
      </c>
      <c r="E316" s="207"/>
      <c r="F316" s="208"/>
      <c r="G316" s="208"/>
      <c r="H316" s="208"/>
      <c r="I316" s="208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208"/>
      <c r="V316" s="208"/>
      <c r="W316" s="208"/>
      <c r="X316" s="208"/>
      <c r="Y316" s="208"/>
      <c r="Z316" s="208"/>
      <c r="AA316" s="208"/>
      <c r="AB316" s="208"/>
      <c r="AC316" s="208"/>
      <c r="AD316" s="208"/>
      <c r="AE316" s="208"/>
      <c r="AF316" s="208"/>
      <c r="AG316" s="208"/>
      <c r="AH316" s="208"/>
      <c r="AI316" s="208"/>
      <c r="AJ316" s="208"/>
      <c r="AK316" s="208"/>
      <c r="AL316" s="208"/>
      <c r="AM316" s="208"/>
      <c r="AN316" s="208"/>
      <c r="AO316" s="208"/>
      <c r="AP316" s="208"/>
      <c r="AQ316" s="208"/>
      <c r="AR316" s="208"/>
      <c r="AS316" s="208"/>
      <c r="AT316" s="208"/>
      <c r="AU316" s="208"/>
      <c r="AV316" s="208"/>
      <c r="AW316" s="208"/>
      <c r="AX316" s="208"/>
      <c r="AY316" s="208"/>
      <c r="AZ316" s="208"/>
      <c r="BA316" s="208"/>
      <c r="BB316" s="208"/>
      <c r="BC316" s="208"/>
      <c r="BD316" s="208"/>
      <c r="BE316" s="208"/>
      <c r="BF316" s="208"/>
      <c r="BG316" s="208"/>
      <c r="BH316" s="208"/>
      <c r="BI316" s="208"/>
      <c r="BJ316" s="208"/>
      <c r="BK316" s="208"/>
      <c r="BL316" s="208"/>
      <c r="BM316" s="209">
        <v>16</v>
      </c>
    </row>
    <row r="317" spans="1:65">
      <c r="A317" s="29"/>
      <c r="B317" s="3" t="s">
        <v>272</v>
      </c>
      <c r="C317" s="28"/>
      <c r="D317" s="23">
        <v>3.2250000000000001E-2</v>
      </c>
      <c r="E317" s="207"/>
      <c r="F317" s="208"/>
      <c r="G317" s="208"/>
      <c r="H317" s="208"/>
      <c r="I317" s="208"/>
      <c r="J317" s="208"/>
      <c r="K317" s="208"/>
      <c r="L317" s="208"/>
      <c r="M317" s="208"/>
      <c r="N317" s="208"/>
      <c r="O317" s="208"/>
      <c r="P317" s="208"/>
      <c r="Q317" s="208"/>
      <c r="R317" s="208"/>
      <c r="S317" s="208"/>
      <c r="T317" s="208"/>
      <c r="U317" s="208"/>
      <c r="V317" s="208"/>
      <c r="W317" s="208"/>
      <c r="X317" s="208"/>
      <c r="Y317" s="208"/>
      <c r="Z317" s="208"/>
      <c r="AA317" s="208"/>
      <c r="AB317" s="208"/>
      <c r="AC317" s="208"/>
      <c r="AD317" s="208"/>
      <c r="AE317" s="208"/>
      <c r="AF317" s="208"/>
      <c r="AG317" s="208"/>
      <c r="AH317" s="208"/>
      <c r="AI317" s="208"/>
      <c r="AJ317" s="208"/>
      <c r="AK317" s="208"/>
      <c r="AL317" s="208"/>
      <c r="AM317" s="208"/>
      <c r="AN317" s="208"/>
      <c r="AO317" s="208"/>
      <c r="AP317" s="208"/>
      <c r="AQ317" s="208"/>
      <c r="AR317" s="208"/>
      <c r="AS317" s="208"/>
      <c r="AT317" s="208"/>
      <c r="AU317" s="208"/>
      <c r="AV317" s="208"/>
      <c r="AW317" s="208"/>
      <c r="AX317" s="208"/>
      <c r="AY317" s="208"/>
      <c r="AZ317" s="208"/>
      <c r="BA317" s="208"/>
      <c r="BB317" s="208"/>
      <c r="BC317" s="208"/>
      <c r="BD317" s="208"/>
      <c r="BE317" s="208"/>
      <c r="BF317" s="208"/>
      <c r="BG317" s="208"/>
      <c r="BH317" s="208"/>
      <c r="BI317" s="208"/>
      <c r="BJ317" s="208"/>
      <c r="BK317" s="208"/>
      <c r="BL317" s="208"/>
      <c r="BM317" s="209">
        <v>3.2250000000000001E-2</v>
      </c>
    </row>
    <row r="318" spans="1:65">
      <c r="A318" s="29"/>
      <c r="B318" s="3" t="s">
        <v>273</v>
      </c>
      <c r="C318" s="28"/>
      <c r="D318" s="23">
        <v>6.3639610306789635E-4</v>
      </c>
      <c r="E318" s="207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08"/>
      <c r="Z318" s="208"/>
      <c r="AA318" s="208"/>
      <c r="AB318" s="208"/>
      <c r="AC318" s="208"/>
      <c r="AD318" s="208"/>
      <c r="AE318" s="208"/>
      <c r="AF318" s="208"/>
      <c r="AG318" s="208"/>
      <c r="AH318" s="208"/>
      <c r="AI318" s="208"/>
      <c r="AJ318" s="208"/>
      <c r="AK318" s="208"/>
      <c r="AL318" s="208"/>
      <c r="AM318" s="208"/>
      <c r="AN318" s="208"/>
      <c r="AO318" s="208"/>
      <c r="AP318" s="208"/>
      <c r="AQ318" s="208"/>
      <c r="AR318" s="208"/>
      <c r="AS318" s="208"/>
      <c r="AT318" s="208"/>
      <c r="AU318" s="208"/>
      <c r="AV318" s="208"/>
      <c r="AW318" s="208"/>
      <c r="AX318" s="208"/>
      <c r="AY318" s="208"/>
      <c r="AZ318" s="208"/>
      <c r="BA318" s="208"/>
      <c r="BB318" s="208"/>
      <c r="BC318" s="208"/>
      <c r="BD318" s="208"/>
      <c r="BE318" s="208"/>
      <c r="BF318" s="208"/>
      <c r="BG318" s="208"/>
      <c r="BH318" s="208"/>
      <c r="BI318" s="208"/>
      <c r="BJ318" s="208"/>
      <c r="BK318" s="208"/>
      <c r="BL318" s="208"/>
      <c r="BM318" s="209">
        <v>61</v>
      </c>
    </row>
    <row r="319" spans="1:65">
      <c r="A319" s="29"/>
      <c r="B319" s="3" t="s">
        <v>87</v>
      </c>
      <c r="C319" s="28"/>
      <c r="D319" s="13">
        <v>1.9733212498229343E-2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274</v>
      </c>
      <c r="C320" s="28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275</v>
      </c>
      <c r="C321" s="46"/>
      <c r="D321" s="44" t="s">
        <v>276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742</v>
      </c>
      <c r="BM323" s="27" t="s">
        <v>278</v>
      </c>
    </row>
    <row r="324" spans="1:65" ht="15">
      <c r="A324" s="24" t="s">
        <v>26</v>
      </c>
      <c r="B324" s="18" t="s">
        <v>114</v>
      </c>
      <c r="C324" s="15" t="s">
        <v>115</v>
      </c>
      <c r="D324" s="16" t="s">
        <v>353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241</v>
      </c>
      <c r="C325" s="9" t="s">
        <v>241</v>
      </c>
      <c r="D325" s="10" t="s">
        <v>116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363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23">
        <v>84.4</v>
      </c>
      <c r="E328" s="224"/>
      <c r="F328" s="225"/>
      <c r="G328" s="225"/>
      <c r="H328" s="225"/>
      <c r="I328" s="225"/>
      <c r="J328" s="225"/>
      <c r="K328" s="225"/>
      <c r="L328" s="225"/>
      <c r="M328" s="225"/>
      <c r="N328" s="225"/>
      <c r="O328" s="225"/>
      <c r="P328" s="225"/>
      <c r="Q328" s="225"/>
      <c r="R328" s="225"/>
      <c r="S328" s="225"/>
      <c r="T328" s="225"/>
      <c r="U328" s="225"/>
      <c r="V328" s="225"/>
      <c r="W328" s="225"/>
      <c r="X328" s="225"/>
      <c r="Y328" s="225"/>
      <c r="Z328" s="225"/>
      <c r="AA328" s="225"/>
      <c r="AB328" s="225"/>
      <c r="AC328" s="225"/>
      <c r="AD328" s="225"/>
      <c r="AE328" s="225"/>
      <c r="AF328" s="225"/>
      <c r="AG328" s="225"/>
      <c r="AH328" s="225"/>
      <c r="AI328" s="225"/>
      <c r="AJ328" s="225"/>
      <c r="AK328" s="225"/>
      <c r="AL328" s="225"/>
      <c r="AM328" s="225"/>
      <c r="AN328" s="225"/>
      <c r="AO328" s="225"/>
      <c r="AP328" s="225"/>
      <c r="AQ328" s="225"/>
      <c r="AR328" s="225"/>
      <c r="AS328" s="225"/>
      <c r="AT328" s="225"/>
      <c r="AU328" s="225"/>
      <c r="AV328" s="225"/>
      <c r="AW328" s="225"/>
      <c r="AX328" s="225"/>
      <c r="AY328" s="225"/>
      <c r="AZ328" s="225"/>
      <c r="BA328" s="225"/>
      <c r="BB328" s="225"/>
      <c r="BC328" s="225"/>
      <c r="BD328" s="225"/>
      <c r="BE328" s="225"/>
      <c r="BF328" s="225"/>
      <c r="BG328" s="225"/>
      <c r="BH328" s="225"/>
      <c r="BI328" s="225"/>
      <c r="BJ328" s="225"/>
      <c r="BK328" s="225"/>
      <c r="BL328" s="225"/>
      <c r="BM328" s="226">
        <v>1</v>
      </c>
    </row>
    <row r="329" spans="1:65">
      <c r="A329" s="29"/>
      <c r="B329" s="19">
        <v>1</v>
      </c>
      <c r="C329" s="9">
        <v>2</v>
      </c>
      <c r="D329" s="227">
        <v>85.6</v>
      </c>
      <c r="E329" s="224"/>
      <c r="F329" s="225"/>
      <c r="G329" s="225"/>
      <c r="H329" s="225"/>
      <c r="I329" s="225"/>
      <c r="J329" s="225"/>
      <c r="K329" s="225"/>
      <c r="L329" s="225"/>
      <c r="M329" s="225"/>
      <c r="N329" s="225"/>
      <c r="O329" s="225"/>
      <c r="P329" s="225"/>
      <c r="Q329" s="225"/>
      <c r="R329" s="225"/>
      <c r="S329" s="225"/>
      <c r="T329" s="225"/>
      <c r="U329" s="225"/>
      <c r="V329" s="225"/>
      <c r="W329" s="225"/>
      <c r="X329" s="225"/>
      <c r="Y329" s="225"/>
      <c r="Z329" s="225"/>
      <c r="AA329" s="225"/>
      <c r="AB329" s="225"/>
      <c r="AC329" s="225"/>
      <c r="AD329" s="225"/>
      <c r="AE329" s="225"/>
      <c r="AF329" s="225"/>
      <c r="AG329" s="225"/>
      <c r="AH329" s="225"/>
      <c r="AI329" s="225"/>
      <c r="AJ329" s="225"/>
      <c r="AK329" s="225"/>
      <c r="AL329" s="225"/>
      <c r="AM329" s="225"/>
      <c r="AN329" s="225"/>
      <c r="AO329" s="225"/>
      <c r="AP329" s="225"/>
      <c r="AQ329" s="225"/>
      <c r="AR329" s="225"/>
      <c r="AS329" s="225"/>
      <c r="AT329" s="225"/>
      <c r="AU329" s="225"/>
      <c r="AV329" s="225"/>
      <c r="AW329" s="225"/>
      <c r="AX329" s="225"/>
      <c r="AY329" s="225"/>
      <c r="AZ329" s="225"/>
      <c r="BA329" s="225"/>
      <c r="BB329" s="225"/>
      <c r="BC329" s="225"/>
      <c r="BD329" s="225"/>
      <c r="BE329" s="225"/>
      <c r="BF329" s="225"/>
      <c r="BG329" s="225"/>
      <c r="BH329" s="225"/>
      <c r="BI329" s="225"/>
      <c r="BJ329" s="225"/>
      <c r="BK329" s="225"/>
      <c r="BL329" s="225"/>
      <c r="BM329" s="226">
        <v>19</v>
      </c>
    </row>
    <row r="330" spans="1:65">
      <c r="A330" s="29"/>
      <c r="B330" s="20" t="s">
        <v>271</v>
      </c>
      <c r="C330" s="12"/>
      <c r="D330" s="229">
        <v>85</v>
      </c>
      <c r="E330" s="224"/>
      <c r="F330" s="225"/>
      <c r="G330" s="225"/>
      <c r="H330" s="225"/>
      <c r="I330" s="225"/>
      <c r="J330" s="225"/>
      <c r="K330" s="225"/>
      <c r="L330" s="225"/>
      <c r="M330" s="225"/>
      <c r="N330" s="225"/>
      <c r="O330" s="225"/>
      <c r="P330" s="225"/>
      <c r="Q330" s="225"/>
      <c r="R330" s="225"/>
      <c r="S330" s="225"/>
      <c r="T330" s="225"/>
      <c r="U330" s="225"/>
      <c r="V330" s="225"/>
      <c r="W330" s="225"/>
      <c r="X330" s="225"/>
      <c r="Y330" s="225"/>
      <c r="Z330" s="225"/>
      <c r="AA330" s="225"/>
      <c r="AB330" s="225"/>
      <c r="AC330" s="225"/>
      <c r="AD330" s="225"/>
      <c r="AE330" s="225"/>
      <c r="AF330" s="225"/>
      <c r="AG330" s="225"/>
      <c r="AH330" s="225"/>
      <c r="AI330" s="225"/>
      <c r="AJ330" s="225"/>
      <c r="AK330" s="225"/>
      <c r="AL330" s="225"/>
      <c r="AM330" s="225"/>
      <c r="AN330" s="225"/>
      <c r="AO330" s="225"/>
      <c r="AP330" s="225"/>
      <c r="AQ330" s="225"/>
      <c r="AR330" s="225"/>
      <c r="AS330" s="225"/>
      <c r="AT330" s="225"/>
      <c r="AU330" s="225"/>
      <c r="AV330" s="225"/>
      <c r="AW330" s="225"/>
      <c r="AX330" s="225"/>
      <c r="AY330" s="225"/>
      <c r="AZ330" s="225"/>
      <c r="BA330" s="225"/>
      <c r="BB330" s="225"/>
      <c r="BC330" s="225"/>
      <c r="BD330" s="225"/>
      <c r="BE330" s="225"/>
      <c r="BF330" s="225"/>
      <c r="BG330" s="225"/>
      <c r="BH330" s="225"/>
      <c r="BI330" s="225"/>
      <c r="BJ330" s="225"/>
      <c r="BK330" s="225"/>
      <c r="BL330" s="225"/>
      <c r="BM330" s="226">
        <v>16</v>
      </c>
    </row>
    <row r="331" spans="1:65">
      <c r="A331" s="29"/>
      <c r="B331" s="3" t="s">
        <v>272</v>
      </c>
      <c r="C331" s="28"/>
      <c r="D331" s="227">
        <v>85</v>
      </c>
      <c r="E331" s="224"/>
      <c r="F331" s="225"/>
      <c r="G331" s="225"/>
      <c r="H331" s="225"/>
      <c r="I331" s="225"/>
      <c r="J331" s="225"/>
      <c r="K331" s="225"/>
      <c r="L331" s="225"/>
      <c r="M331" s="225"/>
      <c r="N331" s="225"/>
      <c r="O331" s="225"/>
      <c r="P331" s="225"/>
      <c r="Q331" s="225"/>
      <c r="R331" s="225"/>
      <c r="S331" s="225"/>
      <c r="T331" s="225"/>
      <c r="U331" s="225"/>
      <c r="V331" s="225"/>
      <c r="W331" s="225"/>
      <c r="X331" s="225"/>
      <c r="Y331" s="225"/>
      <c r="Z331" s="225"/>
      <c r="AA331" s="225"/>
      <c r="AB331" s="225"/>
      <c r="AC331" s="225"/>
      <c r="AD331" s="225"/>
      <c r="AE331" s="225"/>
      <c r="AF331" s="225"/>
      <c r="AG331" s="225"/>
      <c r="AH331" s="225"/>
      <c r="AI331" s="225"/>
      <c r="AJ331" s="225"/>
      <c r="AK331" s="225"/>
      <c r="AL331" s="225"/>
      <c r="AM331" s="225"/>
      <c r="AN331" s="225"/>
      <c r="AO331" s="225"/>
      <c r="AP331" s="225"/>
      <c r="AQ331" s="225"/>
      <c r="AR331" s="225"/>
      <c r="AS331" s="225"/>
      <c r="AT331" s="225"/>
      <c r="AU331" s="225"/>
      <c r="AV331" s="225"/>
      <c r="AW331" s="225"/>
      <c r="AX331" s="225"/>
      <c r="AY331" s="225"/>
      <c r="AZ331" s="225"/>
      <c r="BA331" s="225"/>
      <c r="BB331" s="225"/>
      <c r="BC331" s="225"/>
      <c r="BD331" s="225"/>
      <c r="BE331" s="225"/>
      <c r="BF331" s="225"/>
      <c r="BG331" s="225"/>
      <c r="BH331" s="225"/>
      <c r="BI331" s="225"/>
      <c r="BJ331" s="225"/>
      <c r="BK331" s="225"/>
      <c r="BL331" s="225"/>
      <c r="BM331" s="226">
        <v>85</v>
      </c>
    </row>
    <row r="332" spans="1:65">
      <c r="A332" s="29"/>
      <c r="B332" s="3" t="s">
        <v>273</v>
      </c>
      <c r="C332" s="28"/>
      <c r="D332" s="227">
        <v>0.84852813742384892</v>
      </c>
      <c r="E332" s="224"/>
      <c r="F332" s="225"/>
      <c r="G332" s="225"/>
      <c r="H332" s="225"/>
      <c r="I332" s="225"/>
      <c r="J332" s="225"/>
      <c r="K332" s="225"/>
      <c r="L332" s="225"/>
      <c r="M332" s="225"/>
      <c r="N332" s="225"/>
      <c r="O332" s="225"/>
      <c r="P332" s="225"/>
      <c r="Q332" s="225"/>
      <c r="R332" s="225"/>
      <c r="S332" s="225"/>
      <c r="T332" s="225"/>
      <c r="U332" s="225"/>
      <c r="V332" s="225"/>
      <c r="W332" s="225"/>
      <c r="X332" s="225"/>
      <c r="Y332" s="225"/>
      <c r="Z332" s="225"/>
      <c r="AA332" s="225"/>
      <c r="AB332" s="225"/>
      <c r="AC332" s="225"/>
      <c r="AD332" s="225"/>
      <c r="AE332" s="225"/>
      <c r="AF332" s="225"/>
      <c r="AG332" s="225"/>
      <c r="AH332" s="225"/>
      <c r="AI332" s="225"/>
      <c r="AJ332" s="225"/>
      <c r="AK332" s="225"/>
      <c r="AL332" s="225"/>
      <c r="AM332" s="225"/>
      <c r="AN332" s="225"/>
      <c r="AO332" s="225"/>
      <c r="AP332" s="225"/>
      <c r="AQ332" s="225"/>
      <c r="AR332" s="225"/>
      <c r="AS332" s="225"/>
      <c r="AT332" s="225"/>
      <c r="AU332" s="225"/>
      <c r="AV332" s="225"/>
      <c r="AW332" s="225"/>
      <c r="AX332" s="225"/>
      <c r="AY332" s="225"/>
      <c r="AZ332" s="225"/>
      <c r="BA332" s="225"/>
      <c r="BB332" s="225"/>
      <c r="BC332" s="225"/>
      <c r="BD332" s="225"/>
      <c r="BE332" s="225"/>
      <c r="BF332" s="225"/>
      <c r="BG332" s="225"/>
      <c r="BH332" s="225"/>
      <c r="BI332" s="225"/>
      <c r="BJ332" s="225"/>
      <c r="BK332" s="225"/>
      <c r="BL332" s="225"/>
      <c r="BM332" s="226">
        <v>62</v>
      </c>
    </row>
    <row r="333" spans="1:65">
      <c r="A333" s="29"/>
      <c r="B333" s="3" t="s">
        <v>87</v>
      </c>
      <c r="C333" s="28"/>
      <c r="D333" s="13">
        <v>9.9826839696923395E-3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274</v>
      </c>
      <c r="C334" s="28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275</v>
      </c>
      <c r="C335" s="46"/>
      <c r="D335" s="44" t="s">
        <v>276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743</v>
      </c>
      <c r="BM337" s="27" t="s">
        <v>278</v>
      </c>
    </row>
    <row r="338" spans="1:65" ht="15">
      <c r="A338" s="24" t="s">
        <v>29</v>
      </c>
      <c r="B338" s="18" t="s">
        <v>114</v>
      </c>
      <c r="C338" s="15" t="s">
        <v>115</v>
      </c>
      <c r="D338" s="16" t="s">
        <v>353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241</v>
      </c>
      <c r="C339" s="9" t="s">
        <v>241</v>
      </c>
      <c r="D339" s="10" t="s">
        <v>116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363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14">
        <v>11.6</v>
      </c>
      <c r="E342" s="216"/>
      <c r="F342" s="217"/>
      <c r="G342" s="217"/>
      <c r="H342" s="217"/>
      <c r="I342" s="217"/>
      <c r="J342" s="217"/>
      <c r="K342" s="217"/>
      <c r="L342" s="217"/>
      <c r="M342" s="217"/>
      <c r="N342" s="217"/>
      <c r="O342" s="217"/>
      <c r="P342" s="217"/>
      <c r="Q342" s="217"/>
      <c r="R342" s="217"/>
      <c r="S342" s="217"/>
      <c r="T342" s="217"/>
      <c r="U342" s="217"/>
      <c r="V342" s="217"/>
      <c r="W342" s="217"/>
      <c r="X342" s="217"/>
      <c r="Y342" s="217"/>
      <c r="Z342" s="217"/>
      <c r="AA342" s="217"/>
      <c r="AB342" s="217"/>
      <c r="AC342" s="217"/>
      <c r="AD342" s="217"/>
      <c r="AE342" s="217"/>
      <c r="AF342" s="217"/>
      <c r="AG342" s="217"/>
      <c r="AH342" s="217"/>
      <c r="AI342" s="217"/>
      <c r="AJ342" s="217"/>
      <c r="AK342" s="217"/>
      <c r="AL342" s="217"/>
      <c r="AM342" s="217"/>
      <c r="AN342" s="217"/>
      <c r="AO342" s="217"/>
      <c r="AP342" s="217"/>
      <c r="AQ342" s="217"/>
      <c r="AR342" s="217"/>
      <c r="AS342" s="217"/>
      <c r="AT342" s="217"/>
      <c r="AU342" s="217"/>
      <c r="AV342" s="217"/>
      <c r="AW342" s="217"/>
      <c r="AX342" s="217"/>
      <c r="AY342" s="217"/>
      <c r="AZ342" s="217"/>
      <c r="BA342" s="217"/>
      <c r="BB342" s="217"/>
      <c r="BC342" s="217"/>
      <c r="BD342" s="217"/>
      <c r="BE342" s="217"/>
      <c r="BF342" s="217"/>
      <c r="BG342" s="217"/>
      <c r="BH342" s="217"/>
      <c r="BI342" s="217"/>
      <c r="BJ342" s="217"/>
      <c r="BK342" s="217"/>
      <c r="BL342" s="217"/>
      <c r="BM342" s="218">
        <v>1</v>
      </c>
    </row>
    <row r="343" spans="1:65">
      <c r="A343" s="29"/>
      <c r="B343" s="19">
        <v>1</v>
      </c>
      <c r="C343" s="9">
        <v>2</v>
      </c>
      <c r="D343" s="219">
        <v>11.8</v>
      </c>
      <c r="E343" s="216"/>
      <c r="F343" s="217"/>
      <c r="G343" s="217"/>
      <c r="H343" s="217"/>
      <c r="I343" s="217"/>
      <c r="J343" s="217"/>
      <c r="K343" s="217"/>
      <c r="L343" s="217"/>
      <c r="M343" s="217"/>
      <c r="N343" s="217"/>
      <c r="O343" s="217"/>
      <c r="P343" s="217"/>
      <c r="Q343" s="217"/>
      <c r="R343" s="217"/>
      <c r="S343" s="217"/>
      <c r="T343" s="217"/>
      <c r="U343" s="217"/>
      <c r="V343" s="217"/>
      <c r="W343" s="217"/>
      <c r="X343" s="217"/>
      <c r="Y343" s="217"/>
      <c r="Z343" s="217"/>
      <c r="AA343" s="217"/>
      <c r="AB343" s="217"/>
      <c r="AC343" s="217"/>
      <c r="AD343" s="217"/>
      <c r="AE343" s="217"/>
      <c r="AF343" s="217"/>
      <c r="AG343" s="217"/>
      <c r="AH343" s="217"/>
      <c r="AI343" s="217"/>
      <c r="AJ343" s="217"/>
      <c r="AK343" s="217"/>
      <c r="AL343" s="217"/>
      <c r="AM343" s="217"/>
      <c r="AN343" s="217"/>
      <c r="AO343" s="217"/>
      <c r="AP343" s="217"/>
      <c r="AQ343" s="217"/>
      <c r="AR343" s="217"/>
      <c r="AS343" s="217"/>
      <c r="AT343" s="217"/>
      <c r="AU343" s="217"/>
      <c r="AV343" s="217"/>
      <c r="AW343" s="217"/>
      <c r="AX343" s="217"/>
      <c r="AY343" s="217"/>
      <c r="AZ343" s="217"/>
      <c r="BA343" s="217"/>
      <c r="BB343" s="217"/>
      <c r="BC343" s="217"/>
      <c r="BD343" s="217"/>
      <c r="BE343" s="217"/>
      <c r="BF343" s="217"/>
      <c r="BG343" s="217"/>
      <c r="BH343" s="217"/>
      <c r="BI343" s="217"/>
      <c r="BJ343" s="217"/>
      <c r="BK343" s="217"/>
      <c r="BL343" s="217"/>
      <c r="BM343" s="218">
        <v>21</v>
      </c>
    </row>
    <row r="344" spans="1:65">
      <c r="A344" s="29"/>
      <c r="B344" s="20" t="s">
        <v>271</v>
      </c>
      <c r="C344" s="12"/>
      <c r="D344" s="222">
        <v>11.7</v>
      </c>
      <c r="E344" s="216"/>
      <c r="F344" s="217"/>
      <c r="G344" s="217"/>
      <c r="H344" s="217"/>
      <c r="I344" s="217"/>
      <c r="J344" s="217"/>
      <c r="K344" s="217"/>
      <c r="L344" s="217"/>
      <c r="M344" s="217"/>
      <c r="N344" s="217"/>
      <c r="O344" s="217"/>
      <c r="P344" s="217"/>
      <c r="Q344" s="217"/>
      <c r="R344" s="217"/>
      <c r="S344" s="217"/>
      <c r="T344" s="217"/>
      <c r="U344" s="217"/>
      <c r="V344" s="217"/>
      <c r="W344" s="217"/>
      <c r="X344" s="217"/>
      <c r="Y344" s="217"/>
      <c r="Z344" s="217"/>
      <c r="AA344" s="217"/>
      <c r="AB344" s="217"/>
      <c r="AC344" s="217"/>
      <c r="AD344" s="217"/>
      <c r="AE344" s="217"/>
      <c r="AF344" s="217"/>
      <c r="AG344" s="217"/>
      <c r="AH344" s="217"/>
      <c r="AI344" s="217"/>
      <c r="AJ344" s="217"/>
      <c r="AK344" s="217"/>
      <c r="AL344" s="217"/>
      <c r="AM344" s="217"/>
      <c r="AN344" s="217"/>
      <c r="AO344" s="217"/>
      <c r="AP344" s="217"/>
      <c r="AQ344" s="217"/>
      <c r="AR344" s="217"/>
      <c r="AS344" s="217"/>
      <c r="AT344" s="217"/>
      <c r="AU344" s="217"/>
      <c r="AV344" s="217"/>
      <c r="AW344" s="217"/>
      <c r="AX344" s="217"/>
      <c r="AY344" s="217"/>
      <c r="AZ344" s="217"/>
      <c r="BA344" s="217"/>
      <c r="BB344" s="217"/>
      <c r="BC344" s="217"/>
      <c r="BD344" s="217"/>
      <c r="BE344" s="217"/>
      <c r="BF344" s="217"/>
      <c r="BG344" s="217"/>
      <c r="BH344" s="217"/>
      <c r="BI344" s="217"/>
      <c r="BJ344" s="217"/>
      <c r="BK344" s="217"/>
      <c r="BL344" s="217"/>
      <c r="BM344" s="218">
        <v>16</v>
      </c>
    </row>
    <row r="345" spans="1:65">
      <c r="A345" s="29"/>
      <c r="B345" s="3" t="s">
        <v>272</v>
      </c>
      <c r="C345" s="28"/>
      <c r="D345" s="219">
        <v>11.7</v>
      </c>
      <c r="E345" s="216"/>
      <c r="F345" s="217"/>
      <c r="G345" s="217"/>
      <c r="H345" s="217"/>
      <c r="I345" s="217"/>
      <c r="J345" s="217"/>
      <c r="K345" s="217"/>
      <c r="L345" s="217"/>
      <c r="M345" s="217"/>
      <c r="N345" s="217"/>
      <c r="O345" s="217"/>
      <c r="P345" s="217"/>
      <c r="Q345" s="217"/>
      <c r="R345" s="217"/>
      <c r="S345" s="217"/>
      <c r="T345" s="217"/>
      <c r="U345" s="217"/>
      <c r="V345" s="217"/>
      <c r="W345" s="217"/>
      <c r="X345" s="217"/>
      <c r="Y345" s="217"/>
      <c r="Z345" s="217"/>
      <c r="AA345" s="217"/>
      <c r="AB345" s="217"/>
      <c r="AC345" s="217"/>
      <c r="AD345" s="217"/>
      <c r="AE345" s="217"/>
      <c r="AF345" s="217"/>
      <c r="AG345" s="217"/>
      <c r="AH345" s="217"/>
      <c r="AI345" s="217"/>
      <c r="AJ345" s="217"/>
      <c r="AK345" s="217"/>
      <c r="AL345" s="217"/>
      <c r="AM345" s="217"/>
      <c r="AN345" s="217"/>
      <c r="AO345" s="217"/>
      <c r="AP345" s="217"/>
      <c r="AQ345" s="217"/>
      <c r="AR345" s="217"/>
      <c r="AS345" s="217"/>
      <c r="AT345" s="217"/>
      <c r="AU345" s="217"/>
      <c r="AV345" s="217"/>
      <c r="AW345" s="217"/>
      <c r="AX345" s="217"/>
      <c r="AY345" s="217"/>
      <c r="AZ345" s="217"/>
      <c r="BA345" s="217"/>
      <c r="BB345" s="217"/>
      <c r="BC345" s="217"/>
      <c r="BD345" s="217"/>
      <c r="BE345" s="217"/>
      <c r="BF345" s="217"/>
      <c r="BG345" s="217"/>
      <c r="BH345" s="217"/>
      <c r="BI345" s="217"/>
      <c r="BJ345" s="217"/>
      <c r="BK345" s="217"/>
      <c r="BL345" s="217"/>
      <c r="BM345" s="218">
        <v>11.7</v>
      </c>
    </row>
    <row r="346" spans="1:65">
      <c r="A346" s="29"/>
      <c r="B346" s="3" t="s">
        <v>273</v>
      </c>
      <c r="C346" s="28"/>
      <c r="D346" s="219">
        <v>0.14142135623731025</v>
      </c>
      <c r="E346" s="216"/>
      <c r="F346" s="217"/>
      <c r="G346" s="217"/>
      <c r="H346" s="217"/>
      <c r="I346" s="217"/>
      <c r="J346" s="217"/>
      <c r="K346" s="217"/>
      <c r="L346" s="217"/>
      <c r="M346" s="217"/>
      <c r="N346" s="217"/>
      <c r="O346" s="217"/>
      <c r="P346" s="217"/>
      <c r="Q346" s="217"/>
      <c r="R346" s="217"/>
      <c r="S346" s="217"/>
      <c r="T346" s="217"/>
      <c r="U346" s="217"/>
      <c r="V346" s="217"/>
      <c r="W346" s="217"/>
      <c r="X346" s="217"/>
      <c r="Y346" s="217"/>
      <c r="Z346" s="217"/>
      <c r="AA346" s="217"/>
      <c r="AB346" s="217"/>
      <c r="AC346" s="217"/>
      <c r="AD346" s="217"/>
      <c r="AE346" s="217"/>
      <c r="AF346" s="217"/>
      <c r="AG346" s="217"/>
      <c r="AH346" s="217"/>
      <c r="AI346" s="217"/>
      <c r="AJ346" s="217"/>
      <c r="AK346" s="217"/>
      <c r="AL346" s="217"/>
      <c r="AM346" s="217"/>
      <c r="AN346" s="217"/>
      <c r="AO346" s="217"/>
      <c r="AP346" s="217"/>
      <c r="AQ346" s="217"/>
      <c r="AR346" s="217"/>
      <c r="AS346" s="217"/>
      <c r="AT346" s="217"/>
      <c r="AU346" s="217"/>
      <c r="AV346" s="217"/>
      <c r="AW346" s="217"/>
      <c r="AX346" s="217"/>
      <c r="AY346" s="217"/>
      <c r="AZ346" s="217"/>
      <c r="BA346" s="217"/>
      <c r="BB346" s="217"/>
      <c r="BC346" s="217"/>
      <c r="BD346" s="217"/>
      <c r="BE346" s="217"/>
      <c r="BF346" s="217"/>
      <c r="BG346" s="217"/>
      <c r="BH346" s="217"/>
      <c r="BI346" s="217"/>
      <c r="BJ346" s="217"/>
      <c r="BK346" s="217"/>
      <c r="BL346" s="217"/>
      <c r="BM346" s="218">
        <v>63</v>
      </c>
    </row>
    <row r="347" spans="1:65">
      <c r="A347" s="29"/>
      <c r="B347" s="3" t="s">
        <v>87</v>
      </c>
      <c r="C347" s="28"/>
      <c r="D347" s="13">
        <v>1.2087295404898312E-2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274</v>
      </c>
      <c r="C348" s="28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275</v>
      </c>
      <c r="C349" s="46"/>
      <c r="D349" s="44" t="s">
        <v>276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744</v>
      </c>
      <c r="BM351" s="27" t="s">
        <v>278</v>
      </c>
    </row>
    <row r="352" spans="1:65" ht="15">
      <c r="A352" s="24" t="s">
        <v>31</v>
      </c>
      <c r="B352" s="18" t="s">
        <v>114</v>
      </c>
      <c r="C352" s="15" t="s">
        <v>115</v>
      </c>
      <c r="D352" s="16" t="s">
        <v>353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241</v>
      </c>
      <c r="C353" s="9" t="s">
        <v>241</v>
      </c>
      <c r="D353" s="10" t="s">
        <v>116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363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4">
        <v>30.599999999999998</v>
      </c>
      <c r="E356" s="216"/>
      <c r="F356" s="217"/>
      <c r="G356" s="217"/>
      <c r="H356" s="217"/>
      <c r="I356" s="217"/>
      <c r="J356" s="217"/>
      <c r="K356" s="217"/>
      <c r="L356" s="217"/>
      <c r="M356" s="217"/>
      <c r="N356" s="217"/>
      <c r="O356" s="217"/>
      <c r="P356" s="217"/>
      <c r="Q356" s="217"/>
      <c r="R356" s="217"/>
      <c r="S356" s="217"/>
      <c r="T356" s="217"/>
      <c r="U356" s="217"/>
      <c r="V356" s="217"/>
      <c r="W356" s="217"/>
      <c r="X356" s="217"/>
      <c r="Y356" s="217"/>
      <c r="Z356" s="217"/>
      <c r="AA356" s="217"/>
      <c r="AB356" s="217"/>
      <c r="AC356" s="217"/>
      <c r="AD356" s="217"/>
      <c r="AE356" s="217"/>
      <c r="AF356" s="217"/>
      <c r="AG356" s="217"/>
      <c r="AH356" s="217"/>
      <c r="AI356" s="217"/>
      <c r="AJ356" s="217"/>
      <c r="AK356" s="217"/>
      <c r="AL356" s="217"/>
      <c r="AM356" s="217"/>
      <c r="AN356" s="217"/>
      <c r="AO356" s="217"/>
      <c r="AP356" s="217"/>
      <c r="AQ356" s="217"/>
      <c r="AR356" s="217"/>
      <c r="AS356" s="217"/>
      <c r="AT356" s="217"/>
      <c r="AU356" s="217"/>
      <c r="AV356" s="217"/>
      <c r="AW356" s="217"/>
      <c r="AX356" s="217"/>
      <c r="AY356" s="217"/>
      <c r="AZ356" s="217"/>
      <c r="BA356" s="217"/>
      <c r="BB356" s="217"/>
      <c r="BC356" s="217"/>
      <c r="BD356" s="217"/>
      <c r="BE356" s="217"/>
      <c r="BF356" s="217"/>
      <c r="BG356" s="217"/>
      <c r="BH356" s="217"/>
      <c r="BI356" s="217"/>
      <c r="BJ356" s="217"/>
      <c r="BK356" s="217"/>
      <c r="BL356" s="217"/>
      <c r="BM356" s="218">
        <v>1</v>
      </c>
    </row>
    <row r="357" spans="1:65">
      <c r="A357" s="29"/>
      <c r="B357" s="19">
        <v>1</v>
      </c>
      <c r="C357" s="9">
        <v>2</v>
      </c>
      <c r="D357" s="219">
        <v>31.4</v>
      </c>
      <c r="E357" s="216"/>
      <c r="F357" s="217"/>
      <c r="G357" s="217"/>
      <c r="H357" s="217"/>
      <c r="I357" s="217"/>
      <c r="J357" s="217"/>
      <c r="K357" s="217"/>
      <c r="L357" s="217"/>
      <c r="M357" s="217"/>
      <c r="N357" s="217"/>
      <c r="O357" s="217"/>
      <c r="P357" s="217"/>
      <c r="Q357" s="217"/>
      <c r="R357" s="217"/>
      <c r="S357" s="217"/>
      <c r="T357" s="217"/>
      <c r="U357" s="217"/>
      <c r="V357" s="217"/>
      <c r="W357" s="217"/>
      <c r="X357" s="217"/>
      <c r="Y357" s="217"/>
      <c r="Z357" s="217"/>
      <c r="AA357" s="217"/>
      <c r="AB357" s="217"/>
      <c r="AC357" s="217"/>
      <c r="AD357" s="217"/>
      <c r="AE357" s="217"/>
      <c r="AF357" s="217"/>
      <c r="AG357" s="217"/>
      <c r="AH357" s="217"/>
      <c r="AI357" s="217"/>
      <c r="AJ357" s="217"/>
      <c r="AK357" s="217"/>
      <c r="AL357" s="217"/>
      <c r="AM357" s="217"/>
      <c r="AN357" s="217"/>
      <c r="AO357" s="217"/>
      <c r="AP357" s="217"/>
      <c r="AQ357" s="217"/>
      <c r="AR357" s="217"/>
      <c r="AS357" s="217"/>
      <c r="AT357" s="217"/>
      <c r="AU357" s="217"/>
      <c r="AV357" s="217"/>
      <c r="AW357" s="217"/>
      <c r="AX357" s="217"/>
      <c r="AY357" s="217"/>
      <c r="AZ357" s="217"/>
      <c r="BA357" s="217"/>
      <c r="BB357" s="217"/>
      <c r="BC357" s="217"/>
      <c r="BD357" s="217"/>
      <c r="BE357" s="217"/>
      <c r="BF357" s="217"/>
      <c r="BG357" s="217"/>
      <c r="BH357" s="217"/>
      <c r="BI357" s="217"/>
      <c r="BJ357" s="217"/>
      <c r="BK357" s="217"/>
      <c r="BL357" s="217"/>
      <c r="BM357" s="218">
        <v>22</v>
      </c>
    </row>
    <row r="358" spans="1:65">
      <c r="A358" s="29"/>
      <c r="B358" s="20" t="s">
        <v>271</v>
      </c>
      <c r="C358" s="12"/>
      <c r="D358" s="222">
        <v>31</v>
      </c>
      <c r="E358" s="216"/>
      <c r="F358" s="217"/>
      <c r="G358" s="217"/>
      <c r="H358" s="217"/>
      <c r="I358" s="217"/>
      <c r="J358" s="217"/>
      <c r="K358" s="217"/>
      <c r="L358" s="217"/>
      <c r="M358" s="217"/>
      <c r="N358" s="217"/>
      <c r="O358" s="217"/>
      <c r="P358" s="217"/>
      <c r="Q358" s="217"/>
      <c r="R358" s="217"/>
      <c r="S358" s="217"/>
      <c r="T358" s="217"/>
      <c r="U358" s="217"/>
      <c r="V358" s="217"/>
      <c r="W358" s="217"/>
      <c r="X358" s="217"/>
      <c r="Y358" s="217"/>
      <c r="Z358" s="217"/>
      <c r="AA358" s="217"/>
      <c r="AB358" s="217"/>
      <c r="AC358" s="217"/>
      <c r="AD358" s="217"/>
      <c r="AE358" s="217"/>
      <c r="AF358" s="217"/>
      <c r="AG358" s="217"/>
      <c r="AH358" s="217"/>
      <c r="AI358" s="217"/>
      <c r="AJ358" s="217"/>
      <c r="AK358" s="217"/>
      <c r="AL358" s="217"/>
      <c r="AM358" s="217"/>
      <c r="AN358" s="217"/>
      <c r="AO358" s="217"/>
      <c r="AP358" s="217"/>
      <c r="AQ358" s="217"/>
      <c r="AR358" s="217"/>
      <c r="AS358" s="217"/>
      <c r="AT358" s="217"/>
      <c r="AU358" s="217"/>
      <c r="AV358" s="217"/>
      <c r="AW358" s="217"/>
      <c r="AX358" s="217"/>
      <c r="AY358" s="217"/>
      <c r="AZ358" s="217"/>
      <c r="BA358" s="217"/>
      <c r="BB358" s="217"/>
      <c r="BC358" s="217"/>
      <c r="BD358" s="217"/>
      <c r="BE358" s="217"/>
      <c r="BF358" s="217"/>
      <c r="BG358" s="217"/>
      <c r="BH358" s="217"/>
      <c r="BI358" s="217"/>
      <c r="BJ358" s="217"/>
      <c r="BK358" s="217"/>
      <c r="BL358" s="217"/>
      <c r="BM358" s="218">
        <v>16</v>
      </c>
    </row>
    <row r="359" spans="1:65">
      <c r="A359" s="29"/>
      <c r="B359" s="3" t="s">
        <v>272</v>
      </c>
      <c r="C359" s="28"/>
      <c r="D359" s="219">
        <v>31</v>
      </c>
      <c r="E359" s="216"/>
      <c r="F359" s="217"/>
      <c r="G359" s="217"/>
      <c r="H359" s="217"/>
      <c r="I359" s="217"/>
      <c r="J359" s="217"/>
      <c r="K359" s="217"/>
      <c r="L359" s="217"/>
      <c r="M359" s="217"/>
      <c r="N359" s="217"/>
      <c r="O359" s="217"/>
      <c r="P359" s="217"/>
      <c r="Q359" s="217"/>
      <c r="R359" s="217"/>
      <c r="S359" s="217"/>
      <c r="T359" s="217"/>
      <c r="U359" s="217"/>
      <c r="V359" s="217"/>
      <c r="W359" s="217"/>
      <c r="X359" s="217"/>
      <c r="Y359" s="217"/>
      <c r="Z359" s="217"/>
      <c r="AA359" s="217"/>
      <c r="AB359" s="217"/>
      <c r="AC359" s="217"/>
      <c r="AD359" s="217"/>
      <c r="AE359" s="217"/>
      <c r="AF359" s="217"/>
      <c r="AG359" s="217"/>
      <c r="AH359" s="217"/>
      <c r="AI359" s="217"/>
      <c r="AJ359" s="217"/>
      <c r="AK359" s="217"/>
      <c r="AL359" s="217"/>
      <c r="AM359" s="217"/>
      <c r="AN359" s="217"/>
      <c r="AO359" s="217"/>
      <c r="AP359" s="217"/>
      <c r="AQ359" s="217"/>
      <c r="AR359" s="217"/>
      <c r="AS359" s="217"/>
      <c r="AT359" s="217"/>
      <c r="AU359" s="217"/>
      <c r="AV359" s="217"/>
      <c r="AW359" s="217"/>
      <c r="AX359" s="217"/>
      <c r="AY359" s="217"/>
      <c r="AZ359" s="217"/>
      <c r="BA359" s="217"/>
      <c r="BB359" s="217"/>
      <c r="BC359" s="217"/>
      <c r="BD359" s="217"/>
      <c r="BE359" s="217"/>
      <c r="BF359" s="217"/>
      <c r="BG359" s="217"/>
      <c r="BH359" s="217"/>
      <c r="BI359" s="217"/>
      <c r="BJ359" s="217"/>
      <c r="BK359" s="217"/>
      <c r="BL359" s="217"/>
      <c r="BM359" s="218">
        <v>31</v>
      </c>
    </row>
    <row r="360" spans="1:65">
      <c r="A360" s="29"/>
      <c r="B360" s="3" t="s">
        <v>273</v>
      </c>
      <c r="C360" s="28"/>
      <c r="D360" s="219">
        <v>0.56568542494923857</v>
      </c>
      <c r="E360" s="216"/>
      <c r="F360" s="217"/>
      <c r="G360" s="217"/>
      <c r="H360" s="217"/>
      <c r="I360" s="217"/>
      <c r="J360" s="217"/>
      <c r="K360" s="217"/>
      <c r="L360" s="217"/>
      <c r="M360" s="217"/>
      <c r="N360" s="217"/>
      <c r="O360" s="217"/>
      <c r="P360" s="217"/>
      <c r="Q360" s="217"/>
      <c r="R360" s="217"/>
      <c r="S360" s="217"/>
      <c r="T360" s="217"/>
      <c r="U360" s="217"/>
      <c r="V360" s="217"/>
      <c r="W360" s="217"/>
      <c r="X360" s="217"/>
      <c r="Y360" s="217"/>
      <c r="Z360" s="217"/>
      <c r="AA360" s="217"/>
      <c r="AB360" s="217"/>
      <c r="AC360" s="217"/>
      <c r="AD360" s="217"/>
      <c r="AE360" s="217"/>
      <c r="AF360" s="217"/>
      <c r="AG360" s="217"/>
      <c r="AH360" s="217"/>
      <c r="AI360" s="217"/>
      <c r="AJ360" s="217"/>
      <c r="AK360" s="217"/>
      <c r="AL360" s="217"/>
      <c r="AM360" s="217"/>
      <c r="AN360" s="217"/>
      <c r="AO360" s="217"/>
      <c r="AP360" s="217"/>
      <c r="AQ360" s="217"/>
      <c r="AR360" s="217"/>
      <c r="AS360" s="217"/>
      <c r="AT360" s="217"/>
      <c r="AU360" s="217"/>
      <c r="AV360" s="217"/>
      <c r="AW360" s="217"/>
      <c r="AX360" s="217"/>
      <c r="AY360" s="217"/>
      <c r="AZ360" s="217"/>
      <c r="BA360" s="217"/>
      <c r="BB360" s="217"/>
      <c r="BC360" s="217"/>
      <c r="BD360" s="217"/>
      <c r="BE360" s="217"/>
      <c r="BF360" s="217"/>
      <c r="BG360" s="217"/>
      <c r="BH360" s="217"/>
      <c r="BI360" s="217"/>
      <c r="BJ360" s="217"/>
      <c r="BK360" s="217"/>
      <c r="BL360" s="217"/>
      <c r="BM360" s="218">
        <v>64</v>
      </c>
    </row>
    <row r="361" spans="1:65">
      <c r="A361" s="29"/>
      <c r="B361" s="3" t="s">
        <v>87</v>
      </c>
      <c r="C361" s="28"/>
      <c r="D361" s="13">
        <v>1.8247916933846406E-2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274</v>
      </c>
      <c r="C362" s="28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275</v>
      </c>
      <c r="C363" s="46"/>
      <c r="D363" s="44" t="s">
        <v>276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745</v>
      </c>
      <c r="BM365" s="27" t="s">
        <v>278</v>
      </c>
    </row>
    <row r="366" spans="1:65" ht="15">
      <c r="A366" s="24" t="s">
        <v>34</v>
      </c>
      <c r="B366" s="18" t="s">
        <v>114</v>
      </c>
      <c r="C366" s="15" t="s">
        <v>115</v>
      </c>
      <c r="D366" s="16" t="s">
        <v>353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241</v>
      </c>
      <c r="C367" s="9" t="s">
        <v>241</v>
      </c>
      <c r="D367" s="10" t="s">
        <v>116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363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/>
      <c r="C369" s="9"/>
      <c r="D369" s="25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8">
        <v>1</v>
      </c>
      <c r="C370" s="14">
        <v>1</v>
      </c>
      <c r="D370" s="214">
        <v>18</v>
      </c>
      <c r="E370" s="216"/>
      <c r="F370" s="217"/>
      <c r="G370" s="217"/>
      <c r="H370" s="217"/>
      <c r="I370" s="217"/>
      <c r="J370" s="217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  <c r="W370" s="217"/>
      <c r="X370" s="217"/>
      <c r="Y370" s="217"/>
      <c r="Z370" s="217"/>
      <c r="AA370" s="217"/>
      <c r="AB370" s="217"/>
      <c r="AC370" s="217"/>
      <c r="AD370" s="217"/>
      <c r="AE370" s="217"/>
      <c r="AF370" s="217"/>
      <c r="AG370" s="217"/>
      <c r="AH370" s="217"/>
      <c r="AI370" s="217"/>
      <c r="AJ370" s="217"/>
      <c r="AK370" s="217"/>
      <c r="AL370" s="217"/>
      <c r="AM370" s="217"/>
      <c r="AN370" s="217"/>
      <c r="AO370" s="217"/>
      <c r="AP370" s="217"/>
      <c r="AQ370" s="217"/>
      <c r="AR370" s="217"/>
      <c r="AS370" s="217"/>
      <c r="AT370" s="217"/>
      <c r="AU370" s="217"/>
      <c r="AV370" s="217"/>
      <c r="AW370" s="217"/>
      <c r="AX370" s="217"/>
      <c r="AY370" s="217"/>
      <c r="AZ370" s="217"/>
      <c r="BA370" s="217"/>
      <c r="BB370" s="217"/>
      <c r="BC370" s="217"/>
      <c r="BD370" s="217"/>
      <c r="BE370" s="217"/>
      <c r="BF370" s="217"/>
      <c r="BG370" s="217"/>
      <c r="BH370" s="217"/>
      <c r="BI370" s="217"/>
      <c r="BJ370" s="217"/>
      <c r="BK370" s="217"/>
      <c r="BL370" s="217"/>
      <c r="BM370" s="218">
        <v>1</v>
      </c>
    </row>
    <row r="371" spans="1:65">
      <c r="A371" s="29"/>
      <c r="B371" s="19">
        <v>1</v>
      </c>
      <c r="C371" s="9">
        <v>2</v>
      </c>
      <c r="D371" s="219">
        <v>16</v>
      </c>
      <c r="E371" s="216"/>
      <c r="F371" s="217"/>
      <c r="G371" s="217"/>
      <c r="H371" s="217"/>
      <c r="I371" s="217"/>
      <c r="J371" s="217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  <c r="W371" s="217"/>
      <c r="X371" s="217"/>
      <c r="Y371" s="217"/>
      <c r="Z371" s="217"/>
      <c r="AA371" s="217"/>
      <c r="AB371" s="217"/>
      <c r="AC371" s="217"/>
      <c r="AD371" s="217"/>
      <c r="AE371" s="217"/>
      <c r="AF371" s="217"/>
      <c r="AG371" s="217"/>
      <c r="AH371" s="217"/>
      <c r="AI371" s="217"/>
      <c r="AJ371" s="217"/>
      <c r="AK371" s="217"/>
      <c r="AL371" s="217"/>
      <c r="AM371" s="217"/>
      <c r="AN371" s="217"/>
      <c r="AO371" s="217"/>
      <c r="AP371" s="217"/>
      <c r="AQ371" s="217"/>
      <c r="AR371" s="217"/>
      <c r="AS371" s="217"/>
      <c r="AT371" s="217"/>
      <c r="AU371" s="217"/>
      <c r="AV371" s="217"/>
      <c r="AW371" s="217"/>
      <c r="AX371" s="217"/>
      <c r="AY371" s="217"/>
      <c r="AZ371" s="217"/>
      <c r="BA371" s="217"/>
      <c r="BB371" s="217"/>
      <c r="BC371" s="217"/>
      <c r="BD371" s="217"/>
      <c r="BE371" s="217"/>
      <c r="BF371" s="217"/>
      <c r="BG371" s="217"/>
      <c r="BH371" s="217"/>
      <c r="BI371" s="217"/>
      <c r="BJ371" s="217"/>
      <c r="BK371" s="217"/>
      <c r="BL371" s="217"/>
      <c r="BM371" s="218">
        <v>23</v>
      </c>
    </row>
    <row r="372" spans="1:65">
      <c r="A372" s="29"/>
      <c r="B372" s="20" t="s">
        <v>271</v>
      </c>
      <c r="C372" s="12"/>
      <c r="D372" s="222">
        <v>17</v>
      </c>
      <c r="E372" s="216"/>
      <c r="F372" s="217"/>
      <c r="G372" s="217"/>
      <c r="H372" s="217"/>
      <c r="I372" s="217"/>
      <c r="J372" s="217"/>
      <c r="K372" s="217"/>
      <c r="L372" s="217"/>
      <c r="M372" s="217"/>
      <c r="N372" s="217"/>
      <c r="O372" s="217"/>
      <c r="P372" s="217"/>
      <c r="Q372" s="217"/>
      <c r="R372" s="217"/>
      <c r="S372" s="217"/>
      <c r="T372" s="217"/>
      <c r="U372" s="217"/>
      <c r="V372" s="217"/>
      <c r="W372" s="217"/>
      <c r="X372" s="217"/>
      <c r="Y372" s="217"/>
      <c r="Z372" s="217"/>
      <c r="AA372" s="217"/>
      <c r="AB372" s="217"/>
      <c r="AC372" s="217"/>
      <c r="AD372" s="217"/>
      <c r="AE372" s="217"/>
      <c r="AF372" s="217"/>
      <c r="AG372" s="217"/>
      <c r="AH372" s="217"/>
      <c r="AI372" s="217"/>
      <c r="AJ372" s="217"/>
      <c r="AK372" s="217"/>
      <c r="AL372" s="217"/>
      <c r="AM372" s="217"/>
      <c r="AN372" s="217"/>
      <c r="AO372" s="217"/>
      <c r="AP372" s="217"/>
      <c r="AQ372" s="217"/>
      <c r="AR372" s="217"/>
      <c r="AS372" s="217"/>
      <c r="AT372" s="217"/>
      <c r="AU372" s="217"/>
      <c r="AV372" s="217"/>
      <c r="AW372" s="217"/>
      <c r="AX372" s="217"/>
      <c r="AY372" s="217"/>
      <c r="AZ372" s="217"/>
      <c r="BA372" s="217"/>
      <c r="BB372" s="217"/>
      <c r="BC372" s="217"/>
      <c r="BD372" s="217"/>
      <c r="BE372" s="217"/>
      <c r="BF372" s="217"/>
      <c r="BG372" s="217"/>
      <c r="BH372" s="217"/>
      <c r="BI372" s="217"/>
      <c r="BJ372" s="217"/>
      <c r="BK372" s="217"/>
      <c r="BL372" s="217"/>
      <c r="BM372" s="218">
        <v>16</v>
      </c>
    </row>
    <row r="373" spans="1:65">
      <c r="A373" s="29"/>
      <c r="B373" s="3" t="s">
        <v>272</v>
      </c>
      <c r="C373" s="28"/>
      <c r="D373" s="219">
        <v>17</v>
      </c>
      <c r="E373" s="216"/>
      <c r="F373" s="217"/>
      <c r="G373" s="217"/>
      <c r="H373" s="217"/>
      <c r="I373" s="217"/>
      <c r="J373" s="217"/>
      <c r="K373" s="217"/>
      <c r="L373" s="217"/>
      <c r="M373" s="217"/>
      <c r="N373" s="217"/>
      <c r="O373" s="217"/>
      <c r="P373" s="217"/>
      <c r="Q373" s="217"/>
      <c r="R373" s="217"/>
      <c r="S373" s="217"/>
      <c r="T373" s="217"/>
      <c r="U373" s="217"/>
      <c r="V373" s="217"/>
      <c r="W373" s="217"/>
      <c r="X373" s="217"/>
      <c r="Y373" s="217"/>
      <c r="Z373" s="217"/>
      <c r="AA373" s="217"/>
      <c r="AB373" s="217"/>
      <c r="AC373" s="217"/>
      <c r="AD373" s="217"/>
      <c r="AE373" s="217"/>
      <c r="AF373" s="217"/>
      <c r="AG373" s="217"/>
      <c r="AH373" s="217"/>
      <c r="AI373" s="217"/>
      <c r="AJ373" s="217"/>
      <c r="AK373" s="217"/>
      <c r="AL373" s="217"/>
      <c r="AM373" s="217"/>
      <c r="AN373" s="217"/>
      <c r="AO373" s="217"/>
      <c r="AP373" s="217"/>
      <c r="AQ373" s="217"/>
      <c r="AR373" s="217"/>
      <c r="AS373" s="217"/>
      <c r="AT373" s="217"/>
      <c r="AU373" s="217"/>
      <c r="AV373" s="217"/>
      <c r="AW373" s="217"/>
      <c r="AX373" s="217"/>
      <c r="AY373" s="217"/>
      <c r="AZ373" s="217"/>
      <c r="BA373" s="217"/>
      <c r="BB373" s="217"/>
      <c r="BC373" s="217"/>
      <c r="BD373" s="217"/>
      <c r="BE373" s="217"/>
      <c r="BF373" s="217"/>
      <c r="BG373" s="217"/>
      <c r="BH373" s="217"/>
      <c r="BI373" s="217"/>
      <c r="BJ373" s="217"/>
      <c r="BK373" s="217"/>
      <c r="BL373" s="217"/>
      <c r="BM373" s="218">
        <v>17</v>
      </c>
    </row>
    <row r="374" spans="1:65">
      <c r="A374" s="29"/>
      <c r="B374" s="3" t="s">
        <v>273</v>
      </c>
      <c r="C374" s="28"/>
      <c r="D374" s="219">
        <v>1.4142135623730951</v>
      </c>
      <c r="E374" s="216"/>
      <c r="F374" s="217"/>
      <c r="G374" s="217"/>
      <c r="H374" s="217"/>
      <c r="I374" s="217"/>
      <c r="J374" s="217"/>
      <c r="K374" s="217"/>
      <c r="L374" s="217"/>
      <c r="M374" s="217"/>
      <c r="N374" s="217"/>
      <c r="O374" s="217"/>
      <c r="P374" s="217"/>
      <c r="Q374" s="217"/>
      <c r="R374" s="217"/>
      <c r="S374" s="217"/>
      <c r="T374" s="217"/>
      <c r="U374" s="217"/>
      <c r="V374" s="217"/>
      <c r="W374" s="217"/>
      <c r="X374" s="217"/>
      <c r="Y374" s="217"/>
      <c r="Z374" s="217"/>
      <c r="AA374" s="217"/>
      <c r="AB374" s="217"/>
      <c r="AC374" s="217"/>
      <c r="AD374" s="217"/>
      <c r="AE374" s="217"/>
      <c r="AF374" s="217"/>
      <c r="AG374" s="217"/>
      <c r="AH374" s="217"/>
      <c r="AI374" s="217"/>
      <c r="AJ374" s="217"/>
      <c r="AK374" s="217"/>
      <c r="AL374" s="217"/>
      <c r="AM374" s="217"/>
      <c r="AN374" s="217"/>
      <c r="AO374" s="217"/>
      <c r="AP374" s="217"/>
      <c r="AQ374" s="217"/>
      <c r="AR374" s="217"/>
      <c r="AS374" s="217"/>
      <c r="AT374" s="217"/>
      <c r="AU374" s="217"/>
      <c r="AV374" s="217"/>
      <c r="AW374" s="217"/>
      <c r="AX374" s="217"/>
      <c r="AY374" s="217"/>
      <c r="AZ374" s="217"/>
      <c r="BA374" s="217"/>
      <c r="BB374" s="217"/>
      <c r="BC374" s="217"/>
      <c r="BD374" s="217"/>
      <c r="BE374" s="217"/>
      <c r="BF374" s="217"/>
      <c r="BG374" s="217"/>
      <c r="BH374" s="217"/>
      <c r="BI374" s="217"/>
      <c r="BJ374" s="217"/>
      <c r="BK374" s="217"/>
      <c r="BL374" s="217"/>
      <c r="BM374" s="218">
        <v>65</v>
      </c>
    </row>
    <row r="375" spans="1:65">
      <c r="A375" s="29"/>
      <c r="B375" s="3" t="s">
        <v>87</v>
      </c>
      <c r="C375" s="28"/>
      <c r="D375" s="13">
        <v>8.3189033080770303E-2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274</v>
      </c>
      <c r="C376" s="28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275</v>
      </c>
      <c r="C377" s="46"/>
      <c r="D377" s="44" t="s">
        <v>276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746</v>
      </c>
      <c r="BM379" s="27" t="s">
        <v>278</v>
      </c>
    </row>
    <row r="380" spans="1:65" ht="15">
      <c r="A380" s="24" t="s">
        <v>37</v>
      </c>
      <c r="B380" s="18" t="s">
        <v>114</v>
      </c>
      <c r="C380" s="15" t="s">
        <v>115</v>
      </c>
      <c r="D380" s="16" t="s">
        <v>353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241</v>
      </c>
      <c r="C381" s="9" t="s">
        <v>241</v>
      </c>
      <c r="D381" s="10" t="s">
        <v>116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363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0</v>
      </c>
    </row>
    <row r="383" spans="1:65">
      <c r="A383" s="29"/>
      <c r="B383" s="19"/>
      <c r="C383" s="9"/>
      <c r="D383" s="25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0</v>
      </c>
    </row>
    <row r="384" spans="1:65">
      <c r="A384" s="29"/>
      <c r="B384" s="18">
        <v>1</v>
      </c>
      <c r="C384" s="14">
        <v>1</v>
      </c>
      <c r="D384" s="223">
        <v>53</v>
      </c>
      <c r="E384" s="224"/>
      <c r="F384" s="225"/>
      <c r="G384" s="225"/>
      <c r="H384" s="225"/>
      <c r="I384" s="225"/>
      <c r="J384" s="225"/>
      <c r="K384" s="225"/>
      <c r="L384" s="225"/>
      <c r="M384" s="225"/>
      <c r="N384" s="225"/>
      <c r="O384" s="225"/>
      <c r="P384" s="225"/>
      <c r="Q384" s="225"/>
      <c r="R384" s="225"/>
      <c r="S384" s="225"/>
      <c r="T384" s="225"/>
      <c r="U384" s="225"/>
      <c r="V384" s="225"/>
      <c r="W384" s="225"/>
      <c r="X384" s="225"/>
      <c r="Y384" s="225"/>
      <c r="Z384" s="225"/>
      <c r="AA384" s="225"/>
      <c r="AB384" s="225"/>
      <c r="AC384" s="225"/>
      <c r="AD384" s="225"/>
      <c r="AE384" s="225"/>
      <c r="AF384" s="225"/>
      <c r="AG384" s="225"/>
      <c r="AH384" s="225"/>
      <c r="AI384" s="225"/>
      <c r="AJ384" s="225"/>
      <c r="AK384" s="225"/>
      <c r="AL384" s="225"/>
      <c r="AM384" s="225"/>
      <c r="AN384" s="225"/>
      <c r="AO384" s="225"/>
      <c r="AP384" s="225"/>
      <c r="AQ384" s="225"/>
      <c r="AR384" s="225"/>
      <c r="AS384" s="225"/>
      <c r="AT384" s="225"/>
      <c r="AU384" s="225"/>
      <c r="AV384" s="225"/>
      <c r="AW384" s="225"/>
      <c r="AX384" s="225"/>
      <c r="AY384" s="225"/>
      <c r="AZ384" s="225"/>
      <c r="BA384" s="225"/>
      <c r="BB384" s="225"/>
      <c r="BC384" s="225"/>
      <c r="BD384" s="225"/>
      <c r="BE384" s="225"/>
      <c r="BF384" s="225"/>
      <c r="BG384" s="225"/>
      <c r="BH384" s="225"/>
      <c r="BI384" s="225"/>
      <c r="BJ384" s="225"/>
      <c r="BK384" s="225"/>
      <c r="BL384" s="225"/>
      <c r="BM384" s="226">
        <v>1</v>
      </c>
    </row>
    <row r="385" spans="1:65">
      <c r="A385" s="29"/>
      <c r="B385" s="19">
        <v>1</v>
      </c>
      <c r="C385" s="9">
        <v>2</v>
      </c>
      <c r="D385" s="227">
        <v>53</v>
      </c>
      <c r="E385" s="224"/>
      <c r="F385" s="225"/>
      <c r="G385" s="225"/>
      <c r="H385" s="225"/>
      <c r="I385" s="225"/>
      <c r="J385" s="225"/>
      <c r="K385" s="225"/>
      <c r="L385" s="225"/>
      <c r="M385" s="225"/>
      <c r="N385" s="225"/>
      <c r="O385" s="225"/>
      <c r="P385" s="225"/>
      <c r="Q385" s="225"/>
      <c r="R385" s="225"/>
      <c r="S385" s="225"/>
      <c r="T385" s="225"/>
      <c r="U385" s="225"/>
      <c r="V385" s="225"/>
      <c r="W385" s="225"/>
      <c r="X385" s="225"/>
      <c r="Y385" s="225"/>
      <c r="Z385" s="225"/>
      <c r="AA385" s="225"/>
      <c r="AB385" s="225"/>
      <c r="AC385" s="225"/>
      <c r="AD385" s="225"/>
      <c r="AE385" s="225"/>
      <c r="AF385" s="225"/>
      <c r="AG385" s="225"/>
      <c r="AH385" s="225"/>
      <c r="AI385" s="225"/>
      <c r="AJ385" s="225"/>
      <c r="AK385" s="225"/>
      <c r="AL385" s="225"/>
      <c r="AM385" s="225"/>
      <c r="AN385" s="225"/>
      <c r="AO385" s="225"/>
      <c r="AP385" s="225"/>
      <c r="AQ385" s="225"/>
      <c r="AR385" s="225"/>
      <c r="AS385" s="225"/>
      <c r="AT385" s="225"/>
      <c r="AU385" s="225"/>
      <c r="AV385" s="225"/>
      <c r="AW385" s="225"/>
      <c r="AX385" s="225"/>
      <c r="AY385" s="225"/>
      <c r="AZ385" s="225"/>
      <c r="BA385" s="225"/>
      <c r="BB385" s="225"/>
      <c r="BC385" s="225"/>
      <c r="BD385" s="225"/>
      <c r="BE385" s="225"/>
      <c r="BF385" s="225"/>
      <c r="BG385" s="225"/>
      <c r="BH385" s="225"/>
      <c r="BI385" s="225"/>
      <c r="BJ385" s="225"/>
      <c r="BK385" s="225"/>
      <c r="BL385" s="225"/>
      <c r="BM385" s="226">
        <v>25</v>
      </c>
    </row>
    <row r="386" spans="1:65">
      <c r="A386" s="29"/>
      <c r="B386" s="20" t="s">
        <v>271</v>
      </c>
      <c r="C386" s="12"/>
      <c r="D386" s="229">
        <v>53</v>
      </c>
      <c r="E386" s="224"/>
      <c r="F386" s="225"/>
      <c r="G386" s="225"/>
      <c r="H386" s="225"/>
      <c r="I386" s="225"/>
      <c r="J386" s="225"/>
      <c r="K386" s="225"/>
      <c r="L386" s="225"/>
      <c r="M386" s="225"/>
      <c r="N386" s="225"/>
      <c r="O386" s="225"/>
      <c r="P386" s="225"/>
      <c r="Q386" s="225"/>
      <c r="R386" s="225"/>
      <c r="S386" s="225"/>
      <c r="T386" s="225"/>
      <c r="U386" s="225"/>
      <c r="V386" s="225"/>
      <c r="W386" s="225"/>
      <c r="X386" s="225"/>
      <c r="Y386" s="225"/>
      <c r="Z386" s="225"/>
      <c r="AA386" s="225"/>
      <c r="AB386" s="225"/>
      <c r="AC386" s="225"/>
      <c r="AD386" s="225"/>
      <c r="AE386" s="225"/>
      <c r="AF386" s="225"/>
      <c r="AG386" s="225"/>
      <c r="AH386" s="225"/>
      <c r="AI386" s="225"/>
      <c r="AJ386" s="225"/>
      <c r="AK386" s="225"/>
      <c r="AL386" s="225"/>
      <c r="AM386" s="225"/>
      <c r="AN386" s="225"/>
      <c r="AO386" s="225"/>
      <c r="AP386" s="225"/>
      <c r="AQ386" s="225"/>
      <c r="AR386" s="225"/>
      <c r="AS386" s="225"/>
      <c r="AT386" s="225"/>
      <c r="AU386" s="225"/>
      <c r="AV386" s="225"/>
      <c r="AW386" s="225"/>
      <c r="AX386" s="225"/>
      <c r="AY386" s="225"/>
      <c r="AZ386" s="225"/>
      <c r="BA386" s="225"/>
      <c r="BB386" s="225"/>
      <c r="BC386" s="225"/>
      <c r="BD386" s="225"/>
      <c r="BE386" s="225"/>
      <c r="BF386" s="225"/>
      <c r="BG386" s="225"/>
      <c r="BH386" s="225"/>
      <c r="BI386" s="225"/>
      <c r="BJ386" s="225"/>
      <c r="BK386" s="225"/>
      <c r="BL386" s="225"/>
      <c r="BM386" s="226">
        <v>16</v>
      </c>
    </row>
    <row r="387" spans="1:65">
      <c r="A387" s="29"/>
      <c r="B387" s="3" t="s">
        <v>272</v>
      </c>
      <c r="C387" s="28"/>
      <c r="D387" s="227">
        <v>53</v>
      </c>
      <c r="E387" s="224"/>
      <c r="F387" s="225"/>
      <c r="G387" s="225"/>
      <c r="H387" s="225"/>
      <c r="I387" s="225"/>
      <c r="J387" s="225"/>
      <c r="K387" s="225"/>
      <c r="L387" s="225"/>
      <c r="M387" s="225"/>
      <c r="N387" s="225"/>
      <c r="O387" s="225"/>
      <c r="P387" s="225"/>
      <c r="Q387" s="225"/>
      <c r="R387" s="225"/>
      <c r="S387" s="225"/>
      <c r="T387" s="225"/>
      <c r="U387" s="225"/>
      <c r="V387" s="225"/>
      <c r="W387" s="225"/>
      <c r="X387" s="225"/>
      <c r="Y387" s="225"/>
      <c r="Z387" s="225"/>
      <c r="AA387" s="225"/>
      <c r="AB387" s="225"/>
      <c r="AC387" s="225"/>
      <c r="AD387" s="225"/>
      <c r="AE387" s="225"/>
      <c r="AF387" s="225"/>
      <c r="AG387" s="225"/>
      <c r="AH387" s="225"/>
      <c r="AI387" s="225"/>
      <c r="AJ387" s="225"/>
      <c r="AK387" s="225"/>
      <c r="AL387" s="225"/>
      <c r="AM387" s="225"/>
      <c r="AN387" s="225"/>
      <c r="AO387" s="225"/>
      <c r="AP387" s="225"/>
      <c r="AQ387" s="225"/>
      <c r="AR387" s="225"/>
      <c r="AS387" s="225"/>
      <c r="AT387" s="225"/>
      <c r="AU387" s="225"/>
      <c r="AV387" s="225"/>
      <c r="AW387" s="225"/>
      <c r="AX387" s="225"/>
      <c r="AY387" s="225"/>
      <c r="AZ387" s="225"/>
      <c r="BA387" s="225"/>
      <c r="BB387" s="225"/>
      <c r="BC387" s="225"/>
      <c r="BD387" s="225"/>
      <c r="BE387" s="225"/>
      <c r="BF387" s="225"/>
      <c r="BG387" s="225"/>
      <c r="BH387" s="225"/>
      <c r="BI387" s="225"/>
      <c r="BJ387" s="225"/>
      <c r="BK387" s="225"/>
      <c r="BL387" s="225"/>
      <c r="BM387" s="226">
        <v>53</v>
      </c>
    </row>
    <row r="388" spans="1:65">
      <c r="A388" s="29"/>
      <c r="B388" s="3" t="s">
        <v>273</v>
      </c>
      <c r="C388" s="28"/>
      <c r="D388" s="227">
        <v>0</v>
      </c>
      <c r="E388" s="224"/>
      <c r="F388" s="225"/>
      <c r="G388" s="225"/>
      <c r="H388" s="225"/>
      <c r="I388" s="225"/>
      <c r="J388" s="225"/>
      <c r="K388" s="225"/>
      <c r="L388" s="225"/>
      <c r="M388" s="225"/>
      <c r="N388" s="225"/>
      <c r="O388" s="225"/>
      <c r="P388" s="225"/>
      <c r="Q388" s="225"/>
      <c r="R388" s="225"/>
      <c r="S388" s="225"/>
      <c r="T388" s="225"/>
      <c r="U388" s="225"/>
      <c r="V388" s="225"/>
      <c r="W388" s="225"/>
      <c r="X388" s="225"/>
      <c r="Y388" s="225"/>
      <c r="Z388" s="225"/>
      <c r="AA388" s="225"/>
      <c r="AB388" s="225"/>
      <c r="AC388" s="225"/>
      <c r="AD388" s="225"/>
      <c r="AE388" s="225"/>
      <c r="AF388" s="225"/>
      <c r="AG388" s="225"/>
      <c r="AH388" s="225"/>
      <c r="AI388" s="225"/>
      <c r="AJ388" s="225"/>
      <c r="AK388" s="225"/>
      <c r="AL388" s="225"/>
      <c r="AM388" s="225"/>
      <c r="AN388" s="225"/>
      <c r="AO388" s="225"/>
      <c r="AP388" s="225"/>
      <c r="AQ388" s="225"/>
      <c r="AR388" s="225"/>
      <c r="AS388" s="225"/>
      <c r="AT388" s="225"/>
      <c r="AU388" s="225"/>
      <c r="AV388" s="225"/>
      <c r="AW388" s="225"/>
      <c r="AX388" s="225"/>
      <c r="AY388" s="225"/>
      <c r="AZ388" s="225"/>
      <c r="BA388" s="225"/>
      <c r="BB388" s="225"/>
      <c r="BC388" s="225"/>
      <c r="BD388" s="225"/>
      <c r="BE388" s="225"/>
      <c r="BF388" s="225"/>
      <c r="BG388" s="225"/>
      <c r="BH388" s="225"/>
      <c r="BI388" s="225"/>
      <c r="BJ388" s="225"/>
      <c r="BK388" s="225"/>
      <c r="BL388" s="225"/>
      <c r="BM388" s="226">
        <v>66</v>
      </c>
    </row>
    <row r="389" spans="1:65">
      <c r="A389" s="29"/>
      <c r="B389" s="3" t="s">
        <v>87</v>
      </c>
      <c r="C389" s="28"/>
      <c r="D389" s="13">
        <v>0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274</v>
      </c>
      <c r="C390" s="28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275</v>
      </c>
      <c r="C391" s="46"/>
      <c r="D391" s="44" t="s">
        <v>276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747</v>
      </c>
      <c r="BM393" s="27" t="s">
        <v>278</v>
      </c>
    </row>
    <row r="394" spans="1:65" ht="15">
      <c r="A394" s="24" t="s">
        <v>40</v>
      </c>
      <c r="B394" s="18" t="s">
        <v>114</v>
      </c>
      <c r="C394" s="15" t="s">
        <v>115</v>
      </c>
      <c r="D394" s="16" t="s">
        <v>353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241</v>
      </c>
      <c r="C395" s="9" t="s">
        <v>241</v>
      </c>
      <c r="D395" s="10" t="s">
        <v>116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363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7.96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8.09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26</v>
      </c>
    </row>
    <row r="400" spans="1:65">
      <c r="A400" s="29"/>
      <c r="B400" s="20" t="s">
        <v>271</v>
      </c>
      <c r="C400" s="12"/>
      <c r="D400" s="22">
        <v>8.0250000000000004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272</v>
      </c>
      <c r="C401" s="28"/>
      <c r="D401" s="11">
        <v>8.0250000000000004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8.0250000000000004</v>
      </c>
    </row>
    <row r="402" spans="1:65">
      <c r="A402" s="29"/>
      <c r="B402" s="3" t="s">
        <v>273</v>
      </c>
      <c r="C402" s="28"/>
      <c r="D402" s="23">
        <v>9.1923881554251102E-2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67</v>
      </c>
    </row>
    <row r="403" spans="1:65">
      <c r="A403" s="29"/>
      <c r="B403" s="3" t="s">
        <v>87</v>
      </c>
      <c r="C403" s="28"/>
      <c r="D403" s="13">
        <v>1.1454689290249358E-2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274</v>
      </c>
      <c r="C404" s="28"/>
      <c r="D404" s="13">
        <v>0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275</v>
      </c>
      <c r="C405" s="46"/>
      <c r="D405" s="44" t="s">
        <v>276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748</v>
      </c>
      <c r="BM407" s="27" t="s">
        <v>278</v>
      </c>
    </row>
    <row r="408" spans="1:65" ht="15">
      <c r="A408" s="24" t="s">
        <v>43</v>
      </c>
      <c r="B408" s="18" t="s">
        <v>114</v>
      </c>
      <c r="C408" s="15" t="s">
        <v>115</v>
      </c>
      <c r="D408" s="16" t="s">
        <v>353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241</v>
      </c>
      <c r="C409" s="9" t="s">
        <v>241</v>
      </c>
      <c r="D409" s="10" t="s">
        <v>116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363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23">
        <v>142</v>
      </c>
      <c r="E412" s="224"/>
      <c r="F412" s="225"/>
      <c r="G412" s="225"/>
      <c r="H412" s="225"/>
      <c r="I412" s="225"/>
      <c r="J412" s="225"/>
      <c r="K412" s="225"/>
      <c r="L412" s="225"/>
      <c r="M412" s="225"/>
      <c r="N412" s="225"/>
      <c r="O412" s="225"/>
      <c r="P412" s="225"/>
      <c r="Q412" s="225"/>
      <c r="R412" s="225"/>
      <c r="S412" s="225"/>
      <c r="T412" s="225"/>
      <c r="U412" s="225"/>
      <c r="V412" s="225"/>
      <c r="W412" s="225"/>
      <c r="X412" s="225"/>
      <c r="Y412" s="225"/>
      <c r="Z412" s="225"/>
      <c r="AA412" s="225"/>
      <c r="AB412" s="225"/>
      <c r="AC412" s="225"/>
      <c r="AD412" s="225"/>
      <c r="AE412" s="225"/>
      <c r="AF412" s="225"/>
      <c r="AG412" s="225"/>
      <c r="AH412" s="225"/>
      <c r="AI412" s="225"/>
      <c r="AJ412" s="225"/>
      <c r="AK412" s="225"/>
      <c r="AL412" s="225"/>
      <c r="AM412" s="225"/>
      <c r="AN412" s="225"/>
      <c r="AO412" s="225"/>
      <c r="AP412" s="225"/>
      <c r="AQ412" s="225"/>
      <c r="AR412" s="225"/>
      <c r="AS412" s="225"/>
      <c r="AT412" s="225"/>
      <c r="AU412" s="225"/>
      <c r="AV412" s="225"/>
      <c r="AW412" s="225"/>
      <c r="AX412" s="225"/>
      <c r="AY412" s="225"/>
      <c r="AZ412" s="225"/>
      <c r="BA412" s="225"/>
      <c r="BB412" s="225"/>
      <c r="BC412" s="225"/>
      <c r="BD412" s="225"/>
      <c r="BE412" s="225"/>
      <c r="BF412" s="225"/>
      <c r="BG412" s="225"/>
      <c r="BH412" s="225"/>
      <c r="BI412" s="225"/>
      <c r="BJ412" s="225"/>
      <c r="BK412" s="225"/>
      <c r="BL412" s="225"/>
      <c r="BM412" s="226">
        <v>1</v>
      </c>
    </row>
    <row r="413" spans="1:65">
      <c r="A413" s="29"/>
      <c r="B413" s="19">
        <v>1</v>
      </c>
      <c r="C413" s="9">
        <v>2</v>
      </c>
      <c r="D413" s="227">
        <v>145</v>
      </c>
      <c r="E413" s="224"/>
      <c r="F413" s="225"/>
      <c r="G413" s="225"/>
      <c r="H413" s="225"/>
      <c r="I413" s="225"/>
      <c r="J413" s="225"/>
      <c r="K413" s="225"/>
      <c r="L413" s="225"/>
      <c r="M413" s="225"/>
      <c r="N413" s="225"/>
      <c r="O413" s="225"/>
      <c r="P413" s="225"/>
      <c r="Q413" s="225"/>
      <c r="R413" s="225"/>
      <c r="S413" s="225"/>
      <c r="T413" s="225"/>
      <c r="U413" s="225"/>
      <c r="V413" s="225"/>
      <c r="W413" s="225"/>
      <c r="X413" s="225"/>
      <c r="Y413" s="225"/>
      <c r="Z413" s="225"/>
      <c r="AA413" s="225"/>
      <c r="AB413" s="225"/>
      <c r="AC413" s="225"/>
      <c r="AD413" s="225"/>
      <c r="AE413" s="225"/>
      <c r="AF413" s="225"/>
      <c r="AG413" s="225"/>
      <c r="AH413" s="225"/>
      <c r="AI413" s="225"/>
      <c r="AJ413" s="225"/>
      <c r="AK413" s="225"/>
      <c r="AL413" s="225"/>
      <c r="AM413" s="225"/>
      <c r="AN413" s="225"/>
      <c r="AO413" s="225"/>
      <c r="AP413" s="225"/>
      <c r="AQ413" s="225"/>
      <c r="AR413" s="225"/>
      <c r="AS413" s="225"/>
      <c r="AT413" s="225"/>
      <c r="AU413" s="225"/>
      <c r="AV413" s="225"/>
      <c r="AW413" s="225"/>
      <c r="AX413" s="225"/>
      <c r="AY413" s="225"/>
      <c r="AZ413" s="225"/>
      <c r="BA413" s="225"/>
      <c r="BB413" s="225"/>
      <c r="BC413" s="225"/>
      <c r="BD413" s="225"/>
      <c r="BE413" s="225"/>
      <c r="BF413" s="225"/>
      <c r="BG413" s="225"/>
      <c r="BH413" s="225"/>
      <c r="BI413" s="225"/>
      <c r="BJ413" s="225"/>
      <c r="BK413" s="225"/>
      <c r="BL413" s="225"/>
      <c r="BM413" s="226">
        <v>62</v>
      </c>
    </row>
    <row r="414" spans="1:65">
      <c r="A414" s="29"/>
      <c r="B414" s="20" t="s">
        <v>271</v>
      </c>
      <c r="C414" s="12"/>
      <c r="D414" s="229">
        <v>143.5</v>
      </c>
      <c r="E414" s="224"/>
      <c r="F414" s="225"/>
      <c r="G414" s="225"/>
      <c r="H414" s="225"/>
      <c r="I414" s="225"/>
      <c r="J414" s="225"/>
      <c r="K414" s="225"/>
      <c r="L414" s="225"/>
      <c r="M414" s="225"/>
      <c r="N414" s="225"/>
      <c r="O414" s="225"/>
      <c r="P414" s="225"/>
      <c r="Q414" s="225"/>
      <c r="R414" s="225"/>
      <c r="S414" s="225"/>
      <c r="T414" s="225"/>
      <c r="U414" s="225"/>
      <c r="V414" s="225"/>
      <c r="W414" s="225"/>
      <c r="X414" s="225"/>
      <c r="Y414" s="225"/>
      <c r="Z414" s="225"/>
      <c r="AA414" s="225"/>
      <c r="AB414" s="225"/>
      <c r="AC414" s="225"/>
      <c r="AD414" s="225"/>
      <c r="AE414" s="225"/>
      <c r="AF414" s="225"/>
      <c r="AG414" s="225"/>
      <c r="AH414" s="225"/>
      <c r="AI414" s="225"/>
      <c r="AJ414" s="225"/>
      <c r="AK414" s="225"/>
      <c r="AL414" s="225"/>
      <c r="AM414" s="225"/>
      <c r="AN414" s="225"/>
      <c r="AO414" s="225"/>
      <c r="AP414" s="225"/>
      <c r="AQ414" s="225"/>
      <c r="AR414" s="225"/>
      <c r="AS414" s="225"/>
      <c r="AT414" s="225"/>
      <c r="AU414" s="225"/>
      <c r="AV414" s="225"/>
      <c r="AW414" s="225"/>
      <c r="AX414" s="225"/>
      <c r="AY414" s="225"/>
      <c r="AZ414" s="225"/>
      <c r="BA414" s="225"/>
      <c r="BB414" s="225"/>
      <c r="BC414" s="225"/>
      <c r="BD414" s="225"/>
      <c r="BE414" s="225"/>
      <c r="BF414" s="225"/>
      <c r="BG414" s="225"/>
      <c r="BH414" s="225"/>
      <c r="BI414" s="225"/>
      <c r="BJ414" s="225"/>
      <c r="BK414" s="225"/>
      <c r="BL414" s="225"/>
      <c r="BM414" s="226">
        <v>16</v>
      </c>
    </row>
    <row r="415" spans="1:65">
      <c r="A415" s="29"/>
      <c r="B415" s="3" t="s">
        <v>272</v>
      </c>
      <c r="C415" s="28"/>
      <c r="D415" s="227">
        <v>143.5</v>
      </c>
      <c r="E415" s="224"/>
      <c r="F415" s="225"/>
      <c r="G415" s="225"/>
      <c r="H415" s="225"/>
      <c r="I415" s="225"/>
      <c r="J415" s="225"/>
      <c r="K415" s="225"/>
      <c r="L415" s="225"/>
      <c r="M415" s="225"/>
      <c r="N415" s="225"/>
      <c r="O415" s="225"/>
      <c r="P415" s="225"/>
      <c r="Q415" s="225"/>
      <c r="R415" s="225"/>
      <c r="S415" s="225"/>
      <c r="T415" s="225"/>
      <c r="U415" s="225"/>
      <c r="V415" s="225"/>
      <c r="W415" s="225"/>
      <c r="X415" s="225"/>
      <c r="Y415" s="225"/>
      <c r="Z415" s="225"/>
      <c r="AA415" s="225"/>
      <c r="AB415" s="225"/>
      <c r="AC415" s="225"/>
      <c r="AD415" s="225"/>
      <c r="AE415" s="225"/>
      <c r="AF415" s="225"/>
      <c r="AG415" s="225"/>
      <c r="AH415" s="225"/>
      <c r="AI415" s="225"/>
      <c r="AJ415" s="225"/>
      <c r="AK415" s="225"/>
      <c r="AL415" s="225"/>
      <c r="AM415" s="225"/>
      <c r="AN415" s="225"/>
      <c r="AO415" s="225"/>
      <c r="AP415" s="225"/>
      <c r="AQ415" s="225"/>
      <c r="AR415" s="225"/>
      <c r="AS415" s="225"/>
      <c r="AT415" s="225"/>
      <c r="AU415" s="225"/>
      <c r="AV415" s="225"/>
      <c r="AW415" s="225"/>
      <c r="AX415" s="225"/>
      <c r="AY415" s="225"/>
      <c r="AZ415" s="225"/>
      <c r="BA415" s="225"/>
      <c r="BB415" s="225"/>
      <c r="BC415" s="225"/>
      <c r="BD415" s="225"/>
      <c r="BE415" s="225"/>
      <c r="BF415" s="225"/>
      <c r="BG415" s="225"/>
      <c r="BH415" s="225"/>
      <c r="BI415" s="225"/>
      <c r="BJ415" s="225"/>
      <c r="BK415" s="225"/>
      <c r="BL415" s="225"/>
      <c r="BM415" s="226">
        <v>143.5</v>
      </c>
    </row>
    <row r="416" spans="1:65">
      <c r="A416" s="29"/>
      <c r="B416" s="3" t="s">
        <v>273</v>
      </c>
      <c r="C416" s="28"/>
      <c r="D416" s="227">
        <v>2.1213203435596424</v>
      </c>
      <c r="E416" s="224"/>
      <c r="F416" s="225"/>
      <c r="G416" s="225"/>
      <c r="H416" s="225"/>
      <c r="I416" s="225"/>
      <c r="J416" s="225"/>
      <c r="K416" s="225"/>
      <c r="L416" s="225"/>
      <c r="M416" s="225"/>
      <c r="N416" s="225"/>
      <c r="O416" s="225"/>
      <c r="P416" s="225"/>
      <c r="Q416" s="225"/>
      <c r="R416" s="225"/>
      <c r="S416" s="225"/>
      <c r="T416" s="225"/>
      <c r="U416" s="225"/>
      <c r="V416" s="225"/>
      <c r="W416" s="225"/>
      <c r="X416" s="225"/>
      <c r="Y416" s="225"/>
      <c r="Z416" s="225"/>
      <c r="AA416" s="225"/>
      <c r="AB416" s="225"/>
      <c r="AC416" s="225"/>
      <c r="AD416" s="225"/>
      <c r="AE416" s="225"/>
      <c r="AF416" s="225"/>
      <c r="AG416" s="225"/>
      <c r="AH416" s="225"/>
      <c r="AI416" s="225"/>
      <c r="AJ416" s="225"/>
      <c r="AK416" s="225"/>
      <c r="AL416" s="225"/>
      <c r="AM416" s="225"/>
      <c r="AN416" s="225"/>
      <c r="AO416" s="225"/>
      <c r="AP416" s="225"/>
      <c r="AQ416" s="225"/>
      <c r="AR416" s="225"/>
      <c r="AS416" s="225"/>
      <c r="AT416" s="225"/>
      <c r="AU416" s="225"/>
      <c r="AV416" s="225"/>
      <c r="AW416" s="225"/>
      <c r="AX416" s="225"/>
      <c r="AY416" s="225"/>
      <c r="AZ416" s="225"/>
      <c r="BA416" s="225"/>
      <c r="BB416" s="225"/>
      <c r="BC416" s="225"/>
      <c r="BD416" s="225"/>
      <c r="BE416" s="225"/>
      <c r="BF416" s="225"/>
      <c r="BG416" s="225"/>
      <c r="BH416" s="225"/>
      <c r="BI416" s="225"/>
      <c r="BJ416" s="225"/>
      <c r="BK416" s="225"/>
      <c r="BL416" s="225"/>
      <c r="BM416" s="226">
        <v>68</v>
      </c>
    </row>
    <row r="417" spans="1:65">
      <c r="A417" s="29"/>
      <c r="B417" s="3" t="s">
        <v>87</v>
      </c>
      <c r="C417" s="28"/>
      <c r="D417" s="13">
        <v>1.4782720164178692E-2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274</v>
      </c>
      <c r="C418" s="28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275</v>
      </c>
      <c r="C419" s="46"/>
      <c r="D419" s="44" t="s">
        <v>276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749</v>
      </c>
      <c r="BM421" s="27" t="s">
        <v>278</v>
      </c>
    </row>
    <row r="422" spans="1:65" ht="15">
      <c r="A422" s="24" t="s">
        <v>59</v>
      </c>
      <c r="B422" s="18" t="s">
        <v>114</v>
      </c>
      <c r="C422" s="15" t="s">
        <v>115</v>
      </c>
      <c r="D422" s="16" t="s">
        <v>353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241</v>
      </c>
      <c r="C423" s="9" t="s">
        <v>241</v>
      </c>
      <c r="D423" s="10" t="s">
        <v>116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363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4">
        <v>0.04</v>
      </c>
      <c r="E426" s="207"/>
      <c r="F426" s="208"/>
      <c r="G426" s="208"/>
      <c r="H426" s="208"/>
      <c r="I426" s="208"/>
      <c r="J426" s="208"/>
      <c r="K426" s="208"/>
      <c r="L426" s="208"/>
      <c r="M426" s="208"/>
      <c r="N426" s="208"/>
      <c r="O426" s="208"/>
      <c r="P426" s="208"/>
      <c r="Q426" s="208"/>
      <c r="R426" s="208"/>
      <c r="S426" s="208"/>
      <c r="T426" s="208"/>
      <c r="U426" s="208"/>
      <c r="V426" s="208"/>
      <c r="W426" s="208"/>
      <c r="X426" s="208"/>
      <c r="Y426" s="208"/>
      <c r="Z426" s="208"/>
      <c r="AA426" s="208"/>
      <c r="AB426" s="208"/>
      <c r="AC426" s="208"/>
      <c r="AD426" s="208"/>
      <c r="AE426" s="208"/>
      <c r="AF426" s="208"/>
      <c r="AG426" s="208"/>
      <c r="AH426" s="208"/>
      <c r="AI426" s="208"/>
      <c r="AJ426" s="208"/>
      <c r="AK426" s="208"/>
      <c r="AL426" s="208"/>
      <c r="AM426" s="208"/>
      <c r="AN426" s="208"/>
      <c r="AO426" s="208"/>
      <c r="AP426" s="208"/>
      <c r="AQ426" s="208"/>
      <c r="AR426" s="208"/>
      <c r="AS426" s="208"/>
      <c r="AT426" s="208"/>
      <c r="AU426" s="208"/>
      <c r="AV426" s="208"/>
      <c r="AW426" s="208"/>
      <c r="AX426" s="208"/>
      <c r="AY426" s="208"/>
      <c r="AZ426" s="208"/>
      <c r="BA426" s="208"/>
      <c r="BB426" s="208"/>
      <c r="BC426" s="208"/>
      <c r="BD426" s="208"/>
      <c r="BE426" s="208"/>
      <c r="BF426" s="208"/>
      <c r="BG426" s="208"/>
      <c r="BH426" s="208"/>
      <c r="BI426" s="208"/>
      <c r="BJ426" s="208"/>
      <c r="BK426" s="208"/>
      <c r="BL426" s="208"/>
      <c r="BM426" s="209">
        <v>1</v>
      </c>
    </row>
    <row r="427" spans="1:65">
      <c r="A427" s="29"/>
      <c r="B427" s="19">
        <v>1</v>
      </c>
      <c r="C427" s="9">
        <v>2</v>
      </c>
      <c r="D427" s="23">
        <v>0.02</v>
      </c>
      <c r="E427" s="207"/>
      <c r="F427" s="208"/>
      <c r="G427" s="208"/>
      <c r="H427" s="208"/>
      <c r="I427" s="208"/>
      <c r="J427" s="208"/>
      <c r="K427" s="208"/>
      <c r="L427" s="208"/>
      <c r="M427" s="208"/>
      <c r="N427" s="208"/>
      <c r="O427" s="208"/>
      <c r="P427" s="208"/>
      <c r="Q427" s="208"/>
      <c r="R427" s="208"/>
      <c r="S427" s="208"/>
      <c r="T427" s="208"/>
      <c r="U427" s="208"/>
      <c r="V427" s="208"/>
      <c r="W427" s="208"/>
      <c r="X427" s="208"/>
      <c r="Y427" s="208"/>
      <c r="Z427" s="208"/>
      <c r="AA427" s="208"/>
      <c r="AB427" s="208"/>
      <c r="AC427" s="208"/>
      <c r="AD427" s="208"/>
      <c r="AE427" s="208"/>
      <c r="AF427" s="208"/>
      <c r="AG427" s="208"/>
      <c r="AH427" s="208"/>
      <c r="AI427" s="208"/>
      <c r="AJ427" s="208"/>
      <c r="AK427" s="208"/>
      <c r="AL427" s="208"/>
      <c r="AM427" s="208"/>
      <c r="AN427" s="208"/>
      <c r="AO427" s="208"/>
      <c r="AP427" s="208"/>
      <c r="AQ427" s="208"/>
      <c r="AR427" s="208"/>
      <c r="AS427" s="208"/>
      <c r="AT427" s="208"/>
      <c r="AU427" s="208"/>
      <c r="AV427" s="208"/>
      <c r="AW427" s="208"/>
      <c r="AX427" s="208"/>
      <c r="AY427" s="208"/>
      <c r="AZ427" s="208"/>
      <c r="BA427" s="208"/>
      <c r="BB427" s="208"/>
      <c r="BC427" s="208"/>
      <c r="BD427" s="208"/>
      <c r="BE427" s="208"/>
      <c r="BF427" s="208"/>
      <c r="BG427" s="208"/>
      <c r="BH427" s="208"/>
      <c r="BI427" s="208"/>
      <c r="BJ427" s="208"/>
      <c r="BK427" s="208"/>
      <c r="BL427" s="208"/>
      <c r="BM427" s="209">
        <v>63</v>
      </c>
    </row>
    <row r="428" spans="1:65">
      <c r="A428" s="29"/>
      <c r="B428" s="20" t="s">
        <v>271</v>
      </c>
      <c r="C428" s="12"/>
      <c r="D428" s="213">
        <v>0.03</v>
      </c>
      <c r="E428" s="207"/>
      <c r="F428" s="208"/>
      <c r="G428" s="208"/>
      <c r="H428" s="208"/>
      <c r="I428" s="208"/>
      <c r="J428" s="208"/>
      <c r="K428" s="208"/>
      <c r="L428" s="208"/>
      <c r="M428" s="208"/>
      <c r="N428" s="208"/>
      <c r="O428" s="208"/>
      <c r="P428" s="208"/>
      <c r="Q428" s="208"/>
      <c r="R428" s="208"/>
      <c r="S428" s="208"/>
      <c r="T428" s="208"/>
      <c r="U428" s="208"/>
      <c r="V428" s="208"/>
      <c r="W428" s="208"/>
      <c r="X428" s="208"/>
      <c r="Y428" s="208"/>
      <c r="Z428" s="208"/>
      <c r="AA428" s="208"/>
      <c r="AB428" s="208"/>
      <c r="AC428" s="208"/>
      <c r="AD428" s="208"/>
      <c r="AE428" s="208"/>
      <c r="AF428" s="208"/>
      <c r="AG428" s="208"/>
      <c r="AH428" s="208"/>
      <c r="AI428" s="208"/>
      <c r="AJ428" s="208"/>
      <c r="AK428" s="208"/>
      <c r="AL428" s="208"/>
      <c r="AM428" s="208"/>
      <c r="AN428" s="208"/>
      <c r="AO428" s="208"/>
      <c r="AP428" s="208"/>
      <c r="AQ428" s="208"/>
      <c r="AR428" s="208"/>
      <c r="AS428" s="208"/>
      <c r="AT428" s="208"/>
      <c r="AU428" s="208"/>
      <c r="AV428" s="208"/>
      <c r="AW428" s="208"/>
      <c r="AX428" s="208"/>
      <c r="AY428" s="208"/>
      <c r="AZ428" s="208"/>
      <c r="BA428" s="208"/>
      <c r="BB428" s="208"/>
      <c r="BC428" s="208"/>
      <c r="BD428" s="208"/>
      <c r="BE428" s="208"/>
      <c r="BF428" s="208"/>
      <c r="BG428" s="208"/>
      <c r="BH428" s="208"/>
      <c r="BI428" s="208"/>
      <c r="BJ428" s="208"/>
      <c r="BK428" s="208"/>
      <c r="BL428" s="208"/>
      <c r="BM428" s="209">
        <v>16</v>
      </c>
    </row>
    <row r="429" spans="1:65">
      <c r="A429" s="29"/>
      <c r="B429" s="3" t="s">
        <v>272</v>
      </c>
      <c r="C429" s="28"/>
      <c r="D429" s="23">
        <v>0.03</v>
      </c>
      <c r="E429" s="207"/>
      <c r="F429" s="208"/>
      <c r="G429" s="208"/>
      <c r="H429" s="208"/>
      <c r="I429" s="208"/>
      <c r="J429" s="208"/>
      <c r="K429" s="208"/>
      <c r="L429" s="208"/>
      <c r="M429" s="208"/>
      <c r="N429" s="208"/>
      <c r="O429" s="208"/>
      <c r="P429" s="208"/>
      <c r="Q429" s="208"/>
      <c r="R429" s="208"/>
      <c r="S429" s="208"/>
      <c r="T429" s="208"/>
      <c r="U429" s="208"/>
      <c r="V429" s="208"/>
      <c r="W429" s="208"/>
      <c r="X429" s="208"/>
      <c r="Y429" s="208"/>
      <c r="Z429" s="208"/>
      <c r="AA429" s="208"/>
      <c r="AB429" s="208"/>
      <c r="AC429" s="208"/>
      <c r="AD429" s="208"/>
      <c r="AE429" s="208"/>
      <c r="AF429" s="208"/>
      <c r="AG429" s="208"/>
      <c r="AH429" s="208"/>
      <c r="AI429" s="208"/>
      <c r="AJ429" s="208"/>
      <c r="AK429" s="208"/>
      <c r="AL429" s="208"/>
      <c r="AM429" s="208"/>
      <c r="AN429" s="208"/>
      <c r="AO429" s="208"/>
      <c r="AP429" s="208"/>
      <c r="AQ429" s="208"/>
      <c r="AR429" s="208"/>
      <c r="AS429" s="208"/>
      <c r="AT429" s="208"/>
      <c r="AU429" s="208"/>
      <c r="AV429" s="208"/>
      <c r="AW429" s="208"/>
      <c r="AX429" s="208"/>
      <c r="AY429" s="208"/>
      <c r="AZ429" s="208"/>
      <c r="BA429" s="208"/>
      <c r="BB429" s="208"/>
      <c r="BC429" s="208"/>
      <c r="BD429" s="208"/>
      <c r="BE429" s="208"/>
      <c r="BF429" s="208"/>
      <c r="BG429" s="208"/>
      <c r="BH429" s="208"/>
      <c r="BI429" s="208"/>
      <c r="BJ429" s="208"/>
      <c r="BK429" s="208"/>
      <c r="BL429" s="208"/>
      <c r="BM429" s="209">
        <v>0.03</v>
      </c>
    </row>
    <row r="430" spans="1:65">
      <c r="A430" s="29"/>
      <c r="B430" s="3" t="s">
        <v>273</v>
      </c>
      <c r="C430" s="28"/>
      <c r="D430" s="23">
        <v>1.4142135623730954E-2</v>
      </c>
      <c r="E430" s="207"/>
      <c r="F430" s="208"/>
      <c r="G430" s="208"/>
      <c r="H430" s="208"/>
      <c r="I430" s="208"/>
      <c r="J430" s="208"/>
      <c r="K430" s="208"/>
      <c r="L430" s="208"/>
      <c r="M430" s="208"/>
      <c r="N430" s="208"/>
      <c r="O430" s="208"/>
      <c r="P430" s="208"/>
      <c r="Q430" s="208"/>
      <c r="R430" s="208"/>
      <c r="S430" s="208"/>
      <c r="T430" s="208"/>
      <c r="U430" s="208"/>
      <c r="V430" s="208"/>
      <c r="W430" s="208"/>
      <c r="X430" s="208"/>
      <c r="Y430" s="208"/>
      <c r="Z430" s="208"/>
      <c r="AA430" s="208"/>
      <c r="AB430" s="208"/>
      <c r="AC430" s="208"/>
      <c r="AD430" s="208"/>
      <c r="AE430" s="208"/>
      <c r="AF430" s="208"/>
      <c r="AG430" s="208"/>
      <c r="AH430" s="208"/>
      <c r="AI430" s="208"/>
      <c r="AJ430" s="208"/>
      <c r="AK430" s="208"/>
      <c r="AL430" s="208"/>
      <c r="AM430" s="208"/>
      <c r="AN430" s="208"/>
      <c r="AO430" s="208"/>
      <c r="AP430" s="208"/>
      <c r="AQ430" s="208"/>
      <c r="AR430" s="208"/>
      <c r="AS430" s="208"/>
      <c r="AT430" s="208"/>
      <c r="AU430" s="208"/>
      <c r="AV430" s="208"/>
      <c r="AW430" s="208"/>
      <c r="AX430" s="208"/>
      <c r="AY430" s="208"/>
      <c r="AZ430" s="208"/>
      <c r="BA430" s="208"/>
      <c r="BB430" s="208"/>
      <c r="BC430" s="208"/>
      <c r="BD430" s="208"/>
      <c r="BE430" s="208"/>
      <c r="BF430" s="208"/>
      <c r="BG430" s="208"/>
      <c r="BH430" s="208"/>
      <c r="BI430" s="208"/>
      <c r="BJ430" s="208"/>
      <c r="BK430" s="208"/>
      <c r="BL430" s="208"/>
      <c r="BM430" s="209">
        <v>69</v>
      </c>
    </row>
    <row r="431" spans="1:65">
      <c r="A431" s="29"/>
      <c r="B431" s="3" t="s">
        <v>87</v>
      </c>
      <c r="C431" s="28"/>
      <c r="D431" s="13">
        <v>0.47140452079103184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274</v>
      </c>
      <c r="C432" s="28"/>
      <c r="D432" s="13">
        <v>0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275</v>
      </c>
      <c r="C433" s="46"/>
      <c r="D433" s="44" t="s">
        <v>276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750</v>
      </c>
      <c r="BM435" s="27" t="s">
        <v>278</v>
      </c>
    </row>
    <row r="436" spans="1:65" ht="15">
      <c r="A436" s="24" t="s">
        <v>6</v>
      </c>
      <c r="B436" s="18" t="s">
        <v>114</v>
      </c>
      <c r="C436" s="15" t="s">
        <v>115</v>
      </c>
      <c r="D436" s="16" t="s">
        <v>353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241</v>
      </c>
      <c r="C437" s="9" t="s">
        <v>241</v>
      </c>
      <c r="D437" s="10" t="s">
        <v>116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363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1.3</v>
      </c>
      <c r="E440" s="15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1.3</v>
      </c>
      <c r="E441" s="15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28</v>
      </c>
    </row>
    <row r="442" spans="1:65">
      <c r="A442" s="29"/>
      <c r="B442" s="20" t="s">
        <v>271</v>
      </c>
      <c r="C442" s="12"/>
      <c r="D442" s="22">
        <v>1.3</v>
      </c>
      <c r="E442" s="15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272</v>
      </c>
      <c r="C443" s="28"/>
      <c r="D443" s="11">
        <v>1.3</v>
      </c>
      <c r="E443" s="15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1.3</v>
      </c>
    </row>
    <row r="444" spans="1:65">
      <c r="A444" s="29"/>
      <c r="B444" s="3" t="s">
        <v>273</v>
      </c>
      <c r="C444" s="28"/>
      <c r="D444" s="23">
        <v>0</v>
      </c>
      <c r="E444" s="15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70</v>
      </c>
    </row>
    <row r="445" spans="1:65">
      <c r="A445" s="29"/>
      <c r="B445" s="3" t="s">
        <v>87</v>
      </c>
      <c r="C445" s="28"/>
      <c r="D445" s="13">
        <v>0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274</v>
      </c>
      <c r="C446" s="28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275</v>
      </c>
      <c r="C447" s="46"/>
      <c r="D447" s="44" t="s">
        <v>276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751</v>
      </c>
      <c r="BM449" s="27" t="s">
        <v>278</v>
      </c>
    </row>
    <row r="450" spans="1:65" ht="15">
      <c r="A450" s="24" t="s">
        <v>9</v>
      </c>
      <c r="B450" s="18" t="s">
        <v>114</v>
      </c>
      <c r="C450" s="15" t="s">
        <v>115</v>
      </c>
      <c r="D450" s="16" t="s">
        <v>353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241</v>
      </c>
      <c r="C451" s="9" t="s">
        <v>241</v>
      </c>
      <c r="D451" s="10" t="s">
        <v>116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363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7.6</v>
      </c>
      <c r="E454" s="15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8</v>
      </c>
      <c r="E455" s="15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29</v>
      </c>
    </row>
    <row r="456" spans="1:65">
      <c r="A456" s="29"/>
      <c r="B456" s="20" t="s">
        <v>271</v>
      </c>
      <c r="C456" s="12"/>
      <c r="D456" s="22">
        <v>7.8</v>
      </c>
      <c r="E456" s="15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272</v>
      </c>
      <c r="C457" s="28"/>
      <c r="D457" s="11">
        <v>7.8</v>
      </c>
      <c r="E457" s="15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7.8</v>
      </c>
    </row>
    <row r="458" spans="1:65">
      <c r="A458" s="29"/>
      <c r="B458" s="3" t="s">
        <v>273</v>
      </c>
      <c r="C458" s="28"/>
      <c r="D458" s="23">
        <v>0.28284271247461928</v>
      </c>
      <c r="E458" s="15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71</v>
      </c>
    </row>
    <row r="459" spans="1:65">
      <c r="A459" s="29"/>
      <c r="B459" s="3" t="s">
        <v>87</v>
      </c>
      <c r="C459" s="28"/>
      <c r="D459" s="13">
        <v>3.6261886214694783E-2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274</v>
      </c>
      <c r="C460" s="28"/>
      <c r="D460" s="13">
        <v>0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275</v>
      </c>
      <c r="C461" s="46"/>
      <c r="D461" s="44" t="s">
        <v>276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752</v>
      </c>
      <c r="BM463" s="27" t="s">
        <v>278</v>
      </c>
    </row>
    <row r="464" spans="1:65" ht="15">
      <c r="A464" s="24" t="s">
        <v>61</v>
      </c>
      <c r="B464" s="18" t="s">
        <v>114</v>
      </c>
      <c r="C464" s="15" t="s">
        <v>115</v>
      </c>
      <c r="D464" s="16" t="s">
        <v>353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241</v>
      </c>
      <c r="C465" s="9" t="s">
        <v>241</v>
      </c>
      <c r="D465" s="10" t="s">
        <v>116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363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6" t="s">
        <v>107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8" t="s">
        <v>107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 t="e">
        <v>#N/A</v>
      </c>
    </row>
    <row r="470" spans="1:65">
      <c r="A470" s="29"/>
      <c r="B470" s="20" t="s">
        <v>271</v>
      </c>
      <c r="C470" s="12"/>
      <c r="D470" s="22" t="s">
        <v>770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272</v>
      </c>
      <c r="C471" s="28"/>
      <c r="D471" s="11" t="s">
        <v>770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107</v>
      </c>
    </row>
    <row r="472" spans="1:65">
      <c r="A472" s="29"/>
      <c r="B472" s="3" t="s">
        <v>273</v>
      </c>
      <c r="C472" s="28"/>
      <c r="D472" s="23" t="s">
        <v>770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72</v>
      </c>
    </row>
    <row r="473" spans="1:65">
      <c r="A473" s="29"/>
      <c r="B473" s="3" t="s">
        <v>87</v>
      </c>
      <c r="C473" s="28"/>
      <c r="D473" s="13" t="s">
        <v>770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274</v>
      </c>
      <c r="C474" s="28"/>
      <c r="D474" s="13" t="s">
        <v>770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275</v>
      </c>
      <c r="C475" s="46"/>
      <c r="D475" s="44" t="s">
        <v>276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753</v>
      </c>
      <c r="BM477" s="27" t="s">
        <v>278</v>
      </c>
    </row>
    <row r="478" spans="1:65" ht="15">
      <c r="A478" s="24" t="s">
        <v>12</v>
      </c>
      <c r="B478" s="18" t="s">
        <v>114</v>
      </c>
      <c r="C478" s="15" t="s">
        <v>115</v>
      </c>
      <c r="D478" s="16" t="s">
        <v>353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241</v>
      </c>
      <c r="C479" s="9" t="s">
        <v>241</v>
      </c>
      <c r="D479" s="10" t="s">
        <v>116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363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6.45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6.64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12</v>
      </c>
    </row>
    <row r="484" spans="1:65">
      <c r="A484" s="29"/>
      <c r="B484" s="20" t="s">
        <v>271</v>
      </c>
      <c r="C484" s="12"/>
      <c r="D484" s="22">
        <v>6.5449999999999999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272</v>
      </c>
      <c r="C485" s="28"/>
      <c r="D485" s="11">
        <v>6.5449999999999999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6.5449999999999999</v>
      </c>
    </row>
    <row r="486" spans="1:65">
      <c r="A486" s="29"/>
      <c r="B486" s="3" t="s">
        <v>273</v>
      </c>
      <c r="C486" s="28"/>
      <c r="D486" s="23">
        <v>0.13435028842544369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56</v>
      </c>
    </row>
    <row r="487" spans="1:65">
      <c r="A487" s="29"/>
      <c r="B487" s="3" t="s">
        <v>87</v>
      </c>
      <c r="C487" s="28"/>
      <c r="D487" s="13">
        <v>2.0527164006943269E-2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274</v>
      </c>
      <c r="C488" s="28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275</v>
      </c>
      <c r="C489" s="46"/>
      <c r="D489" s="44" t="s">
        <v>276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754</v>
      </c>
      <c r="BM491" s="27" t="s">
        <v>278</v>
      </c>
    </row>
    <row r="492" spans="1:65" ht="15">
      <c r="A492" s="24" t="s">
        <v>15</v>
      </c>
      <c r="B492" s="18" t="s">
        <v>114</v>
      </c>
      <c r="C492" s="15" t="s">
        <v>115</v>
      </c>
      <c r="D492" s="16" t="s">
        <v>353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241</v>
      </c>
      <c r="C493" s="9" t="s">
        <v>241</v>
      </c>
      <c r="D493" s="10" t="s">
        <v>116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363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4.2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4.2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13</v>
      </c>
    </row>
    <row r="498" spans="1:65">
      <c r="A498" s="29"/>
      <c r="B498" s="20" t="s">
        <v>271</v>
      </c>
      <c r="C498" s="12"/>
      <c r="D498" s="22">
        <v>4.2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272</v>
      </c>
      <c r="C499" s="28"/>
      <c r="D499" s="11">
        <v>4.2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4.2</v>
      </c>
    </row>
    <row r="500" spans="1:65">
      <c r="A500" s="29"/>
      <c r="B500" s="3" t="s">
        <v>273</v>
      </c>
      <c r="C500" s="28"/>
      <c r="D500" s="23">
        <v>0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57</v>
      </c>
    </row>
    <row r="501" spans="1:65">
      <c r="A501" s="29"/>
      <c r="B501" s="3" t="s">
        <v>87</v>
      </c>
      <c r="C501" s="28"/>
      <c r="D501" s="13">
        <v>0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274</v>
      </c>
      <c r="C502" s="28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275</v>
      </c>
      <c r="C503" s="46"/>
      <c r="D503" s="44" t="s">
        <v>276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755</v>
      </c>
      <c r="BM505" s="27" t="s">
        <v>278</v>
      </c>
    </row>
    <row r="506" spans="1:65" ht="15">
      <c r="A506" s="24" t="s">
        <v>18</v>
      </c>
      <c r="B506" s="18" t="s">
        <v>114</v>
      </c>
      <c r="C506" s="15" t="s">
        <v>115</v>
      </c>
      <c r="D506" s="16" t="s">
        <v>353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241</v>
      </c>
      <c r="C507" s="9" t="s">
        <v>241</v>
      </c>
      <c r="D507" s="10" t="s">
        <v>116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363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23">
        <v>265</v>
      </c>
      <c r="E510" s="224"/>
      <c r="F510" s="225"/>
      <c r="G510" s="225"/>
      <c r="H510" s="225"/>
      <c r="I510" s="225"/>
      <c r="J510" s="225"/>
      <c r="K510" s="225"/>
      <c r="L510" s="225"/>
      <c r="M510" s="225"/>
      <c r="N510" s="225"/>
      <c r="O510" s="225"/>
      <c r="P510" s="225"/>
      <c r="Q510" s="225"/>
      <c r="R510" s="225"/>
      <c r="S510" s="225"/>
      <c r="T510" s="225"/>
      <c r="U510" s="225"/>
      <c r="V510" s="225"/>
      <c r="W510" s="225"/>
      <c r="X510" s="225"/>
      <c r="Y510" s="225"/>
      <c r="Z510" s="225"/>
      <c r="AA510" s="225"/>
      <c r="AB510" s="225"/>
      <c r="AC510" s="225"/>
      <c r="AD510" s="225"/>
      <c r="AE510" s="225"/>
      <c r="AF510" s="225"/>
      <c r="AG510" s="225"/>
      <c r="AH510" s="225"/>
      <c r="AI510" s="225"/>
      <c r="AJ510" s="225"/>
      <c r="AK510" s="225"/>
      <c r="AL510" s="225"/>
      <c r="AM510" s="225"/>
      <c r="AN510" s="225"/>
      <c r="AO510" s="225"/>
      <c r="AP510" s="225"/>
      <c r="AQ510" s="225"/>
      <c r="AR510" s="225"/>
      <c r="AS510" s="225"/>
      <c r="AT510" s="225"/>
      <c r="AU510" s="225"/>
      <c r="AV510" s="225"/>
      <c r="AW510" s="225"/>
      <c r="AX510" s="225"/>
      <c r="AY510" s="225"/>
      <c r="AZ510" s="225"/>
      <c r="BA510" s="225"/>
      <c r="BB510" s="225"/>
      <c r="BC510" s="225"/>
      <c r="BD510" s="225"/>
      <c r="BE510" s="225"/>
      <c r="BF510" s="225"/>
      <c r="BG510" s="225"/>
      <c r="BH510" s="225"/>
      <c r="BI510" s="225"/>
      <c r="BJ510" s="225"/>
      <c r="BK510" s="225"/>
      <c r="BL510" s="225"/>
      <c r="BM510" s="226">
        <v>1</v>
      </c>
    </row>
    <row r="511" spans="1:65">
      <c r="A511" s="29"/>
      <c r="B511" s="19">
        <v>1</v>
      </c>
      <c r="C511" s="9">
        <v>2</v>
      </c>
      <c r="D511" s="227">
        <v>269</v>
      </c>
      <c r="E511" s="224"/>
      <c r="F511" s="225"/>
      <c r="G511" s="225"/>
      <c r="H511" s="225"/>
      <c r="I511" s="225"/>
      <c r="J511" s="225"/>
      <c r="K511" s="225"/>
      <c r="L511" s="225"/>
      <c r="M511" s="225"/>
      <c r="N511" s="225"/>
      <c r="O511" s="225"/>
      <c r="P511" s="225"/>
      <c r="Q511" s="225"/>
      <c r="R511" s="225"/>
      <c r="S511" s="225"/>
      <c r="T511" s="225"/>
      <c r="U511" s="225"/>
      <c r="V511" s="225"/>
      <c r="W511" s="225"/>
      <c r="X511" s="225"/>
      <c r="Y511" s="225"/>
      <c r="Z511" s="225"/>
      <c r="AA511" s="225"/>
      <c r="AB511" s="225"/>
      <c r="AC511" s="225"/>
      <c r="AD511" s="225"/>
      <c r="AE511" s="225"/>
      <c r="AF511" s="225"/>
      <c r="AG511" s="225"/>
      <c r="AH511" s="225"/>
      <c r="AI511" s="225"/>
      <c r="AJ511" s="225"/>
      <c r="AK511" s="225"/>
      <c r="AL511" s="225"/>
      <c r="AM511" s="225"/>
      <c r="AN511" s="225"/>
      <c r="AO511" s="225"/>
      <c r="AP511" s="225"/>
      <c r="AQ511" s="225"/>
      <c r="AR511" s="225"/>
      <c r="AS511" s="225"/>
      <c r="AT511" s="225"/>
      <c r="AU511" s="225"/>
      <c r="AV511" s="225"/>
      <c r="AW511" s="225"/>
      <c r="AX511" s="225"/>
      <c r="AY511" s="225"/>
      <c r="AZ511" s="225"/>
      <c r="BA511" s="225"/>
      <c r="BB511" s="225"/>
      <c r="BC511" s="225"/>
      <c r="BD511" s="225"/>
      <c r="BE511" s="225"/>
      <c r="BF511" s="225"/>
      <c r="BG511" s="225"/>
      <c r="BH511" s="225"/>
      <c r="BI511" s="225"/>
      <c r="BJ511" s="225"/>
      <c r="BK511" s="225"/>
      <c r="BL511" s="225"/>
      <c r="BM511" s="226">
        <v>14</v>
      </c>
    </row>
    <row r="512" spans="1:65">
      <c r="A512" s="29"/>
      <c r="B512" s="20" t="s">
        <v>271</v>
      </c>
      <c r="C512" s="12"/>
      <c r="D512" s="229">
        <v>267</v>
      </c>
      <c r="E512" s="224"/>
      <c r="F512" s="225"/>
      <c r="G512" s="225"/>
      <c r="H512" s="225"/>
      <c r="I512" s="225"/>
      <c r="J512" s="225"/>
      <c r="K512" s="225"/>
      <c r="L512" s="225"/>
      <c r="M512" s="225"/>
      <c r="N512" s="225"/>
      <c r="O512" s="225"/>
      <c r="P512" s="225"/>
      <c r="Q512" s="225"/>
      <c r="R512" s="225"/>
      <c r="S512" s="225"/>
      <c r="T512" s="225"/>
      <c r="U512" s="225"/>
      <c r="V512" s="225"/>
      <c r="W512" s="225"/>
      <c r="X512" s="225"/>
      <c r="Y512" s="225"/>
      <c r="Z512" s="225"/>
      <c r="AA512" s="225"/>
      <c r="AB512" s="225"/>
      <c r="AC512" s="225"/>
      <c r="AD512" s="225"/>
      <c r="AE512" s="225"/>
      <c r="AF512" s="225"/>
      <c r="AG512" s="225"/>
      <c r="AH512" s="225"/>
      <c r="AI512" s="225"/>
      <c r="AJ512" s="225"/>
      <c r="AK512" s="225"/>
      <c r="AL512" s="225"/>
      <c r="AM512" s="225"/>
      <c r="AN512" s="225"/>
      <c r="AO512" s="225"/>
      <c r="AP512" s="225"/>
      <c r="AQ512" s="225"/>
      <c r="AR512" s="225"/>
      <c r="AS512" s="225"/>
      <c r="AT512" s="225"/>
      <c r="AU512" s="225"/>
      <c r="AV512" s="225"/>
      <c r="AW512" s="225"/>
      <c r="AX512" s="225"/>
      <c r="AY512" s="225"/>
      <c r="AZ512" s="225"/>
      <c r="BA512" s="225"/>
      <c r="BB512" s="225"/>
      <c r="BC512" s="225"/>
      <c r="BD512" s="225"/>
      <c r="BE512" s="225"/>
      <c r="BF512" s="225"/>
      <c r="BG512" s="225"/>
      <c r="BH512" s="225"/>
      <c r="BI512" s="225"/>
      <c r="BJ512" s="225"/>
      <c r="BK512" s="225"/>
      <c r="BL512" s="225"/>
      <c r="BM512" s="226">
        <v>16</v>
      </c>
    </row>
    <row r="513" spans="1:65">
      <c r="A513" s="29"/>
      <c r="B513" s="3" t="s">
        <v>272</v>
      </c>
      <c r="C513" s="28"/>
      <c r="D513" s="227">
        <v>267</v>
      </c>
      <c r="E513" s="224"/>
      <c r="F513" s="225"/>
      <c r="G513" s="225"/>
      <c r="H513" s="225"/>
      <c r="I513" s="225"/>
      <c r="J513" s="225"/>
      <c r="K513" s="225"/>
      <c r="L513" s="225"/>
      <c r="M513" s="225"/>
      <c r="N513" s="225"/>
      <c r="O513" s="225"/>
      <c r="P513" s="225"/>
      <c r="Q513" s="225"/>
      <c r="R513" s="225"/>
      <c r="S513" s="225"/>
      <c r="T513" s="225"/>
      <c r="U513" s="225"/>
      <c r="V513" s="225"/>
      <c r="W513" s="225"/>
      <c r="X513" s="225"/>
      <c r="Y513" s="225"/>
      <c r="Z513" s="225"/>
      <c r="AA513" s="225"/>
      <c r="AB513" s="225"/>
      <c r="AC513" s="225"/>
      <c r="AD513" s="225"/>
      <c r="AE513" s="225"/>
      <c r="AF513" s="225"/>
      <c r="AG513" s="225"/>
      <c r="AH513" s="225"/>
      <c r="AI513" s="225"/>
      <c r="AJ513" s="225"/>
      <c r="AK513" s="225"/>
      <c r="AL513" s="225"/>
      <c r="AM513" s="225"/>
      <c r="AN513" s="225"/>
      <c r="AO513" s="225"/>
      <c r="AP513" s="225"/>
      <c r="AQ513" s="225"/>
      <c r="AR513" s="225"/>
      <c r="AS513" s="225"/>
      <c r="AT513" s="225"/>
      <c r="AU513" s="225"/>
      <c r="AV513" s="225"/>
      <c r="AW513" s="225"/>
      <c r="AX513" s="225"/>
      <c r="AY513" s="225"/>
      <c r="AZ513" s="225"/>
      <c r="BA513" s="225"/>
      <c r="BB513" s="225"/>
      <c r="BC513" s="225"/>
      <c r="BD513" s="225"/>
      <c r="BE513" s="225"/>
      <c r="BF513" s="225"/>
      <c r="BG513" s="225"/>
      <c r="BH513" s="225"/>
      <c r="BI513" s="225"/>
      <c r="BJ513" s="225"/>
      <c r="BK513" s="225"/>
      <c r="BL513" s="225"/>
      <c r="BM513" s="226">
        <v>267</v>
      </c>
    </row>
    <row r="514" spans="1:65">
      <c r="A514" s="29"/>
      <c r="B514" s="3" t="s">
        <v>273</v>
      </c>
      <c r="C514" s="28"/>
      <c r="D514" s="227">
        <v>2.8284271247461903</v>
      </c>
      <c r="E514" s="224"/>
      <c r="F514" s="225"/>
      <c r="G514" s="225"/>
      <c r="H514" s="225"/>
      <c r="I514" s="225"/>
      <c r="J514" s="225"/>
      <c r="K514" s="225"/>
      <c r="L514" s="225"/>
      <c r="M514" s="225"/>
      <c r="N514" s="225"/>
      <c r="O514" s="225"/>
      <c r="P514" s="225"/>
      <c r="Q514" s="225"/>
      <c r="R514" s="225"/>
      <c r="S514" s="225"/>
      <c r="T514" s="225"/>
      <c r="U514" s="225"/>
      <c r="V514" s="225"/>
      <c r="W514" s="225"/>
      <c r="X514" s="225"/>
      <c r="Y514" s="225"/>
      <c r="Z514" s="225"/>
      <c r="AA514" s="225"/>
      <c r="AB514" s="225"/>
      <c r="AC514" s="225"/>
      <c r="AD514" s="225"/>
      <c r="AE514" s="225"/>
      <c r="AF514" s="225"/>
      <c r="AG514" s="225"/>
      <c r="AH514" s="225"/>
      <c r="AI514" s="225"/>
      <c r="AJ514" s="225"/>
      <c r="AK514" s="225"/>
      <c r="AL514" s="225"/>
      <c r="AM514" s="225"/>
      <c r="AN514" s="225"/>
      <c r="AO514" s="225"/>
      <c r="AP514" s="225"/>
      <c r="AQ514" s="225"/>
      <c r="AR514" s="225"/>
      <c r="AS514" s="225"/>
      <c r="AT514" s="225"/>
      <c r="AU514" s="225"/>
      <c r="AV514" s="225"/>
      <c r="AW514" s="225"/>
      <c r="AX514" s="225"/>
      <c r="AY514" s="225"/>
      <c r="AZ514" s="225"/>
      <c r="BA514" s="225"/>
      <c r="BB514" s="225"/>
      <c r="BC514" s="225"/>
      <c r="BD514" s="225"/>
      <c r="BE514" s="225"/>
      <c r="BF514" s="225"/>
      <c r="BG514" s="225"/>
      <c r="BH514" s="225"/>
      <c r="BI514" s="225"/>
      <c r="BJ514" s="225"/>
      <c r="BK514" s="225"/>
      <c r="BL514" s="225"/>
      <c r="BM514" s="226">
        <v>58</v>
      </c>
    </row>
    <row r="515" spans="1:65">
      <c r="A515" s="29"/>
      <c r="B515" s="3" t="s">
        <v>87</v>
      </c>
      <c r="C515" s="28"/>
      <c r="D515" s="13">
        <v>1.0593360017775994E-2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274</v>
      </c>
      <c r="C516" s="28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275</v>
      </c>
      <c r="C517" s="46"/>
      <c r="D517" s="44" t="s">
        <v>276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756</v>
      </c>
      <c r="BM519" s="27" t="s">
        <v>278</v>
      </c>
    </row>
    <row r="520" spans="1:65" ht="15">
      <c r="A520" s="24" t="s">
        <v>21</v>
      </c>
      <c r="B520" s="18" t="s">
        <v>114</v>
      </c>
      <c r="C520" s="15" t="s">
        <v>115</v>
      </c>
      <c r="D520" s="16" t="s">
        <v>353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241</v>
      </c>
      <c r="C521" s="9" t="s">
        <v>241</v>
      </c>
      <c r="D521" s="10" t="s">
        <v>116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363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1.02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1.04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15</v>
      </c>
    </row>
    <row r="526" spans="1:65">
      <c r="A526" s="29"/>
      <c r="B526" s="20" t="s">
        <v>271</v>
      </c>
      <c r="C526" s="12"/>
      <c r="D526" s="22">
        <v>1.03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272</v>
      </c>
      <c r="C527" s="28"/>
      <c r="D527" s="11">
        <v>1.03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1.03</v>
      </c>
    </row>
    <row r="528" spans="1:65">
      <c r="A528" s="29"/>
      <c r="B528" s="3" t="s">
        <v>273</v>
      </c>
      <c r="C528" s="28"/>
      <c r="D528" s="23">
        <v>1.4142135623730963E-2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59</v>
      </c>
    </row>
    <row r="529" spans="1:65">
      <c r="A529" s="29"/>
      <c r="B529" s="3" t="s">
        <v>87</v>
      </c>
      <c r="C529" s="28"/>
      <c r="D529" s="13">
        <v>1.3730228760903847E-2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274</v>
      </c>
      <c r="C530" s="28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275</v>
      </c>
      <c r="C531" s="46"/>
      <c r="D531" s="44" t="s">
        <v>276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757</v>
      </c>
      <c r="BM533" s="27" t="s">
        <v>278</v>
      </c>
    </row>
    <row r="534" spans="1:65" ht="15">
      <c r="A534" s="24" t="s">
        <v>24</v>
      </c>
      <c r="B534" s="18" t="s">
        <v>114</v>
      </c>
      <c r="C534" s="15" t="s">
        <v>115</v>
      </c>
      <c r="D534" s="16" t="s">
        <v>353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241</v>
      </c>
      <c r="C535" s="9" t="s">
        <v>241</v>
      </c>
      <c r="D535" s="10" t="s">
        <v>116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363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0.93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0.94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16</v>
      </c>
    </row>
    <row r="540" spans="1:65">
      <c r="A540" s="29"/>
      <c r="B540" s="20" t="s">
        <v>271</v>
      </c>
      <c r="C540" s="12"/>
      <c r="D540" s="22">
        <v>0.93500000000000005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272</v>
      </c>
      <c r="C541" s="28"/>
      <c r="D541" s="11">
        <v>0.93500000000000005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0.93500000000000005</v>
      </c>
    </row>
    <row r="542" spans="1:65">
      <c r="A542" s="29"/>
      <c r="B542" s="3" t="s">
        <v>273</v>
      </c>
      <c r="C542" s="28"/>
      <c r="D542" s="23">
        <v>7.0710678118654034E-3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60</v>
      </c>
    </row>
    <row r="543" spans="1:65">
      <c r="A543" s="29"/>
      <c r="B543" s="3" t="s">
        <v>87</v>
      </c>
      <c r="C543" s="28"/>
      <c r="D543" s="13">
        <v>7.5626393709790404E-3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274</v>
      </c>
      <c r="C544" s="28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275</v>
      </c>
      <c r="C545" s="46"/>
      <c r="D545" s="44" t="s">
        <v>276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758</v>
      </c>
      <c r="BM547" s="27" t="s">
        <v>278</v>
      </c>
    </row>
    <row r="548" spans="1:65" ht="15">
      <c r="A548" s="24" t="s">
        <v>27</v>
      </c>
      <c r="B548" s="18" t="s">
        <v>114</v>
      </c>
      <c r="C548" s="15" t="s">
        <v>115</v>
      </c>
      <c r="D548" s="16" t="s">
        <v>353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241</v>
      </c>
      <c r="C549" s="9" t="s">
        <v>241</v>
      </c>
      <c r="D549" s="10" t="s">
        <v>116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363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0.2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 t="s">
        <v>97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55</v>
      </c>
    </row>
    <row r="554" spans="1:65">
      <c r="A554" s="29"/>
      <c r="B554" s="20" t="s">
        <v>271</v>
      </c>
      <c r="C554" s="12"/>
      <c r="D554" s="22">
        <v>0.2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272</v>
      </c>
      <c r="C555" s="28"/>
      <c r="D555" s="11">
        <v>0.2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0.15</v>
      </c>
    </row>
    <row r="556" spans="1:65">
      <c r="A556" s="29"/>
      <c r="B556" s="3" t="s">
        <v>273</v>
      </c>
      <c r="C556" s="28"/>
      <c r="D556" s="23" t="s">
        <v>770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61</v>
      </c>
    </row>
    <row r="557" spans="1:65">
      <c r="A557" s="29"/>
      <c r="B557" s="3" t="s">
        <v>87</v>
      </c>
      <c r="C557" s="28"/>
      <c r="D557" s="13" t="s">
        <v>770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274</v>
      </c>
      <c r="C558" s="28"/>
      <c r="D558" s="13">
        <v>0.33333333333333348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275</v>
      </c>
      <c r="C559" s="46"/>
      <c r="D559" s="44" t="s">
        <v>276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759</v>
      </c>
      <c r="BM561" s="27" t="s">
        <v>278</v>
      </c>
    </row>
    <row r="562" spans="1:65" ht="15">
      <c r="A562" s="24" t="s">
        <v>30</v>
      </c>
      <c r="B562" s="18" t="s">
        <v>114</v>
      </c>
      <c r="C562" s="15" t="s">
        <v>115</v>
      </c>
      <c r="D562" s="16" t="s">
        <v>353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241</v>
      </c>
      <c r="C563" s="9" t="s">
        <v>241</v>
      </c>
      <c r="D563" s="10" t="s">
        <v>116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363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14">
        <v>12.6</v>
      </c>
      <c r="E566" s="216"/>
      <c r="F566" s="217"/>
      <c r="G566" s="217"/>
      <c r="H566" s="217"/>
      <c r="I566" s="217"/>
      <c r="J566" s="217"/>
      <c r="K566" s="217"/>
      <c r="L566" s="217"/>
      <c r="M566" s="217"/>
      <c r="N566" s="217"/>
      <c r="O566" s="217"/>
      <c r="P566" s="217"/>
      <c r="Q566" s="217"/>
      <c r="R566" s="217"/>
      <c r="S566" s="217"/>
      <c r="T566" s="217"/>
      <c r="U566" s="217"/>
      <c r="V566" s="217"/>
      <c r="W566" s="217"/>
      <c r="X566" s="217"/>
      <c r="Y566" s="217"/>
      <c r="Z566" s="217"/>
      <c r="AA566" s="217"/>
      <c r="AB566" s="217"/>
      <c r="AC566" s="217"/>
      <c r="AD566" s="217"/>
      <c r="AE566" s="217"/>
      <c r="AF566" s="217"/>
      <c r="AG566" s="217"/>
      <c r="AH566" s="217"/>
      <c r="AI566" s="217"/>
      <c r="AJ566" s="217"/>
      <c r="AK566" s="217"/>
      <c r="AL566" s="217"/>
      <c r="AM566" s="217"/>
      <c r="AN566" s="217"/>
      <c r="AO566" s="217"/>
      <c r="AP566" s="217"/>
      <c r="AQ566" s="217"/>
      <c r="AR566" s="217"/>
      <c r="AS566" s="217"/>
      <c r="AT566" s="217"/>
      <c r="AU566" s="217"/>
      <c r="AV566" s="217"/>
      <c r="AW566" s="217"/>
      <c r="AX566" s="217"/>
      <c r="AY566" s="217"/>
      <c r="AZ566" s="217"/>
      <c r="BA566" s="217"/>
      <c r="BB566" s="217"/>
      <c r="BC566" s="217"/>
      <c r="BD566" s="217"/>
      <c r="BE566" s="217"/>
      <c r="BF566" s="217"/>
      <c r="BG566" s="217"/>
      <c r="BH566" s="217"/>
      <c r="BI566" s="217"/>
      <c r="BJ566" s="217"/>
      <c r="BK566" s="217"/>
      <c r="BL566" s="217"/>
      <c r="BM566" s="218">
        <v>1</v>
      </c>
    </row>
    <row r="567" spans="1:65">
      <c r="A567" s="29"/>
      <c r="B567" s="19">
        <v>1</v>
      </c>
      <c r="C567" s="9">
        <v>2</v>
      </c>
      <c r="D567" s="219">
        <v>12.9</v>
      </c>
      <c r="E567" s="216"/>
      <c r="F567" s="217"/>
      <c r="G567" s="217"/>
      <c r="H567" s="217"/>
      <c r="I567" s="217"/>
      <c r="J567" s="217"/>
      <c r="K567" s="217"/>
      <c r="L567" s="217"/>
      <c r="M567" s="217"/>
      <c r="N567" s="217"/>
      <c r="O567" s="217"/>
      <c r="P567" s="217"/>
      <c r="Q567" s="217"/>
      <c r="R567" s="217"/>
      <c r="S567" s="217"/>
      <c r="T567" s="217"/>
      <c r="U567" s="217"/>
      <c r="V567" s="217"/>
      <c r="W567" s="217"/>
      <c r="X567" s="217"/>
      <c r="Y567" s="217"/>
      <c r="Z567" s="217"/>
      <c r="AA567" s="217"/>
      <c r="AB567" s="217"/>
      <c r="AC567" s="217"/>
      <c r="AD567" s="217"/>
      <c r="AE567" s="217"/>
      <c r="AF567" s="217"/>
      <c r="AG567" s="217"/>
      <c r="AH567" s="217"/>
      <c r="AI567" s="217"/>
      <c r="AJ567" s="217"/>
      <c r="AK567" s="217"/>
      <c r="AL567" s="217"/>
      <c r="AM567" s="217"/>
      <c r="AN567" s="217"/>
      <c r="AO567" s="217"/>
      <c r="AP567" s="217"/>
      <c r="AQ567" s="217"/>
      <c r="AR567" s="217"/>
      <c r="AS567" s="217"/>
      <c r="AT567" s="217"/>
      <c r="AU567" s="217"/>
      <c r="AV567" s="217"/>
      <c r="AW567" s="217"/>
      <c r="AX567" s="217"/>
      <c r="AY567" s="217"/>
      <c r="AZ567" s="217"/>
      <c r="BA567" s="217"/>
      <c r="BB567" s="217"/>
      <c r="BC567" s="217"/>
      <c r="BD567" s="217"/>
      <c r="BE567" s="217"/>
      <c r="BF567" s="217"/>
      <c r="BG567" s="217"/>
      <c r="BH567" s="217"/>
      <c r="BI567" s="217"/>
      <c r="BJ567" s="217"/>
      <c r="BK567" s="217"/>
      <c r="BL567" s="217"/>
      <c r="BM567" s="218">
        <v>17</v>
      </c>
    </row>
    <row r="568" spans="1:65">
      <c r="A568" s="29"/>
      <c r="B568" s="20" t="s">
        <v>271</v>
      </c>
      <c r="C568" s="12"/>
      <c r="D568" s="222">
        <v>12.75</v>
      </c>
      <c r="E568" s="216"/>
      <c r="F568" s="217"/>
      <c r="G568" s="217"/>
      <c r="H568" s="217"/>
      <c r="I568" s="217"/>
      <c r="J568" s="217"/>
      <c r="K568" s="217"/>
      <c r="L568" s="217"/>
      <c r="M568" s="217"/>
      <c r="N568" s="217"/>
      <c r="O568" s="217"/>
      <c r="P568" s="217"/>
      <c r="Q568" s="217"/>
      <c r="R568" s="217"/>
      <c r="S568" s="217"/>
      <c r="T568" s="217"/>
      <c r="U568" s="217"/>
      <c r="V568" s="217"/>
      <c r="W568" s="217"/>
      <c r="X568" s="217"/>
      <c r="Y568" s="217"/>
      <c r="Z568" s="217"/>
      <c r="AA568" s="217"/>
      <c r="AB568" s="217"/>
      <c r="AC568" s="217"/>
      <c r="AD568" s="217"/>
      <c r="AE568" s="217"/>
      <c r="AF568" s="217"/>
      <c r="AG568" s="217"/>
      <c r="AH568" s="217"/>
      <c r="AI568" s="217"/>
      <c r="AJ568" s="217"/>
      <c r="AK568" s="217"/>
      <c r="AL568" s="217"/>
      <c r="AM568" s="217"/>
      <c r="AN568" s="217"/>
      <c r="AO568" s="217"/>
      <c r="AP568" s="217"/>
      <c r="AQ568" s="217"/>
      <c r="AR568" s="217"/>
      <c r="AS568" s="217"/>
      <c r="AT568" s="217"/>
      <c r="AU568" s="217"/>
      <c r="AV568" s="217"/>
      <c r="AW568" s="217"/>
      <c r="AX568" s="217"/>
      <c r="AY568" s="217"/>
      <c r="AZ568" s="217"/>
      <c r="BA568" s="217"/>
      <c r="BB568" s="217"/>
      <c r="BC568" s="217"/>
      <c r="BD568" s="217"/>
      <c r="BE568" s="217"/>
      <c r="BF568" s="217"/>
      <c r="BG568" s="217"/>
      <c r="BH568" s="217"/>
      <c r="BI568" s="217"/>
      <c r="BJ568" s="217"/>
      <c r="BK568" s="217"/>
      <c r="BL568" s="217"/>
      <c r="BM568" s="218">
        <v>16</v>
      </c>
    </row>
    <row r="569" spans="1:65">
      <c r="A569" s="29"/>
      <c r="B569" s="3" t="s">
        <v>272</v>
      </c>
      <c r="C569" s="28"/>
      <c r="D569" s="219">
        <v>12.75</v>
      </c>
      <c r="E569" s="216"/>
      <c r="F569" s="217"/>
      <c r="G569" s="217"/>
      <c r="H569" s="217"/>
      <c r="I569" s="217"/>
      <c r="J569" s="217"/>
      <c r="K569" s="217"/>
      <c r="L569" s="217"/>
      <c r="M569" s="217"/>
      <c r="N569" s="217"/>
      <c r="O569" s="217"/>
      <c r="P569" s="217"/>
      <c r="Q569" s="217"/>
      <c r="R569" s="217"/>
      <c r="S569" s="217"/>
      <c r="T569" s="217"/>
      <c r="U569" s="217"/>
      <c r="V569" s="217"/>
      <c r="W569" s="217"/>
      <c r="X569" s="217"/>
      <c r="Y569" s="217"/>
      <c r="Z569" s="217"/>
      <c r="AA569" s="217"/>
      <c r="AB569" s="217"/>
      <c r="AC569" s="217"/>
      <c r="AD569" s="217"/>
      <c r="AE569" s="217"/>
      <c r="AF569" s="217"/>
      <c r="AG569" s="217"/>
      <c r="AH569" s="217"/>
      <c r="AI569" s="217"/>
      <c r="AJ569" s="217"/>
      <c r="AK569" s="217"/>
      <c r="AL569" s="217"/>
      <c r="AM569" s="217"/>
      <c r="AN569" s="217"/>
      <c r="AO569" s="217"/>
      <c r="AP569" s="217"/>
      <c r="AQ569" s="217"/>
      <c r="AR569" s="217"/>
      <c r="AS569" s="217"/>
      <c r="AT569" s="217"/>
      <c r="AU569" s="217"/>
      <c r="AV569" s="217"/>
      <c r="AW569" s="217"/>
      <c r="AX569" s="217"/>
      <c r="AY569" s="217"/>
      <c r="AZ569" s="217"/>
      <c r="BA569" s="217"/>
      <c r="BB569" s="217"/>
      <c r="BC569" s="217"/>
      <c r="BD569" s="217"/>
      <c r="BE569" s="217"/>
      <c r="BF569" s="217"/>
      <c r="BG569" s="217"/>
      <c r="BH569" s="217"/>
      <c r="BI569" s="217"/>
      <c r="BJ569" s="217"/>
      <c r="BK569" s="217"/>
      <c r="BL569" s="217"/>
      <c r="BM569" s="218">
        <v>12.75</v>
      </c>
    </row>
    <row r="570" spans="1:65">
      <c r="A570" s="29"/>
      <c r="B570" s="3" t="s">
        <v>273</v>
      </c>
      <c r="C570" s="28"/>
      <c r="D570" s="219">
        <v>0.21213203435596475</v>
      </c>
      <c r="E570" s="216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217"/>
      <c r="AG570" s="217"/>
      <c r="AH570" s="217"/>
      <c r="AI570" s="217"/>
      <c r="AJ570" s="217"/>
      <c r="AK570" s="217"/>
      <c r="AL570" s="217"/>
      <c r="AM570" s="217"/>
      <c r="AN570" s="217"/>
      <c r="AO570" s="217"/>
      <c r="AP570" s="217"/>
      <c r="AQ570" s="217"/>
      <c r="AR570" s="217"/>
      <c r="AS570" s="217"/>
      <c r="AT570" s="217"/>
      <c r="AU570" s="217"/>
      <c r="AV570" s="217"/>
      <c r="AW570" s="217"/>
      <c r="AX570" s="217"/>
      <c r="AY570" s="217"/>
      <c r="AZ570" s="217"/>
      <c r="BA570" s="217"/>
      <c r="BB570" s="217"/>
      <c r="BC570" s="217"/>
      <c r="BD570" s="217"/>
      <c r="BE570" s="217"/>
      <c r="BF570" s="217"/>
      <c r="BG570" s="217"/>
      <c r="BH570" s="217"/>
      <c r="BI570" s="217"/>
      <c r="BJ570" s="217"/>
      <c r="BK570" s="217"/>
      <c r="BL570" s="217"/>
      <c r="BM570" s="218">
        <v>62</v>
      </c>
    </row>
    <row r="571" spans="1:65">
      <c r="A571" s="29"/>
      <c r="B571" s="3" t="s">
        <v>87</v>
      </c>
      <c r="C571" s="28"/>
      <c r="D571" s="13">
        <v>1.6637806616154098E-2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274</v>
      </c>
      <c r="C572" s="28"/>
      <c r="D572" s="13">
        <v>0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275</v>
      </c>
      <c r="C573" s="46"/>
      <c r="D573" s="44" t="s">
        <v>276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760</v>
      </c>
      <c r="BM575" s="27" t="s">
        <v>278</v>
      </c>
    </row>
    <row r="576" spans="1:65" ht="15">
      <c r="A576" s="24" t="s">
        <v>63</v>
      </c>
      <c r="B576" s="18" t="s">
        <v>114</v>
      </c>
      <c r="C576" s="15" t="s">
        <v>115</v>
      </c>
      <c r="D576" s="16" t="s">
        <v>353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241</v>
      </c>
      <c r="C577" s="9" t="s">
        <v>241</v>
      </c>
      <c r="D577" s="10" t="s">
        <v>116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363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4">
        <v>0.34399999999999997</v>
      </c>
      <c r="E580" s="207"/>
      <c r="F580" s="208"/>
      <c r="G580" s="208"/>
      <c r="H580" s="208"/>
      <c r="I580" s="208"/>
      <c r="J580" s="208"/>
      <c r="K580" s="208"/>
      <c r="L580" s="208"/>
      <c r="M580" s="208"/>
      <c r="N580" s="208"/>
      <c r="O580" s="208"/>
      <c r="P580" s="208"/>
      <c r="Q580" s="208"/>
      <c r="R580" s="208"/>
      <c r="S580" s="208"/>
      <c r="T580" s="208"/>
      <c r="U580" s="208"/>
      <c r="V580" s="208"/>
      <c r="W580" s="208"/>
      <c r="X580" s="208"/>
      <c r="Y580" s="208"/>
      <c r="Z580" s="208"/>
      <c r="AA580" s="208"/>
      <c r="AB580" s="208"/>
      <c r="AC580" s="208"/>
      <c r="AD580" s="208"/>
      <c r="AE580" s="208"/>
      <c r="AF580" s="208"/>
      <c r="AG580" s="208"/>
      <c r="AH580" s="208"/>
      <c r="AI580" s="208"/>
      <c r="AJ580" s="208"/>
      <c r="AK580" s="208"/>
      <c r="AL580" s="208"/>
      <c r="AM580" s="208"/>
      <c r="AN580" s="208"/>
      <c r="AO580" s="208"/>
      <c r="AP580" s="208"/>
      <c r="AQ580" s="208"/>
      <c r="AR580" s="208"/>
      <c r="AS580" s="208"/>
      <c r="AT580" s="208"/>
      <c r="AU580" s="208"/>
      <c r="AV580" s="208"/>
      <c r="AW580" s="208"/>
      <c r="AX580" s="208"/>
      <c r="AY580" s="208"/>
      <c r="AZ580" s="208"/>
      <c r="BA580" s="208"/>
      <c r="BB580" s="208"/>
      <c r="BC580" s="208"/>
      <c r="BD580" s="208"/>
      <c r="BE580" s="208"/>
      <c r="BF580" s="208"/>
      <c r="BG580" s="208"/>
      <c r="BH580" s="208"/>
      <c r="BI580" s="208"/>
      <c r="BJ580" s="208"/>
      <c r="BK580" s="208"/>
      <c r="BL580" s="208"/>
      <c r="BM580" s="209">
        <v>1</v>
      </c>
    </row>
    <row r="581" spans="1:65">
      <c r="A581" s="29"/>
      <c r="B581" s="19">
        <v>1</v>
      </c>
      <c r="C581" s="9">
        <v>2</v>
      </c>
      <c r="D581" s="23">
        <v>0.34699999999999998</v>
      </c>
      <c r="E581" s="207"/>
      <c r="F581" s="208"/>
      <c r="G581" s="208"/>
      <c r="H581" s="208"/>
      <c r="I581" s="208"/>
      <c r="J581" s="208"/>
      <c r="K581" s="208"/>
      <c r="L581" s="208"/>
      <c r="M581" s="208"/>
      <c r="N581" s="208"/>
      <c r="O581" s="208"/>
      <c r="P581" s="208"/>
      <c r="Q581" s="208"/>
      <c r="R581" s="208"/>
      <c r="S581" s="208"/>
      <c r="T581" s="208"/>
      <c r="U581" s="208"/>
      <c r="V581" s="208"/>
      <c r="W581" s="208"/>
      <c r="X581" s="208"/>
      <c r="Y581" s="208"/>
      <c r="Z581" s="208"/>
      <c r="AA581" s="208"/>
      <c r="AB581" s="208"/>
      <c r="AC581" s="208"/>
      <c r="AD581" s="208"/>
      <c r="AE581" s="208"/>
      <c r="AF581" s="208"/>
      <c r="AG581" s="208"/>
      <c r="AH581" s="208"/>
      <c r="AI581" s="208"/>
      <c r="AJ581" s="208"/>
      <c r="AK581" s="208"/>
      <c r="AL581" s="208"/>
      <c r="AM581" s="208"/>
      <c r="AN581" s="208"/>
      <c r="AO581" s="208"/>
      <c r="AP581" s="208"/>
      <c r="AQ581" s="208"/>
      <c r="AR581" s="208"/>
      <c r="AS581" s="208"/>
      <c r="AT581" s="208"/>
      <c r="AU581" s="208"/>
      <c r="AV581" s="208"/>
      <c r="AW581" s="208"/>
      <c r="AX581" s="208"/>
      <c r="AY581" s="208"/>
      <c r="AZ581" s="208"/>
      <c r="BA581" s="208"/>
      <c r="BB581" s="208"/>
      <c r="BC581" s="208"/>
      <c r="BD581" s="208"/>
      <c r="BE581" s="208"/>
      <c r="BF581" s="208"/>
      <c r="BG581" s="208"/>
      <c r="BH581" s="208"/>
      <c r="BI581" s="208"/>
      <c r="BJ581" s="208"/>
      <c r="BK581" s="208"/>
      <c r="BL581" s="208"/>
      <c r="BM581" s="209">
        <v>18</v>
      </c>
    </row>
    <row r="582" spans="1:65">
      <c r="A582" s="29"/>
      <c r="B582" s="20" t="s">
        <v>271</v>
      </c>
      <c r="C582" s="12"/>
      <c r="D582" s="213">
        <v>0.34549999999999997</v>
      </c>
      <c r="E582" s="207"/>
      <c r="F582" s="208"/>
      <c r="G582" s="208"/>
      <c r="H582" s="208"/>
      <c r="I582" s="208"/>
      <c r="J582" s="208"/>
      <c r="K582" s="208"/>
      <c r="L582" s="208"/>
      <c r="M582" s="208"/>
      <c r="N582" s="208"/>
      <c r="O582" s="208"/>
      <c r="P582" s="208"/>
      <c r="Q582" s="208"/>
      <c r="R582" s="208"/>
      <c r="S582" s="208"/>
      <c r="T582" s="208"/>
      <c r="U582" s="208"/>
      <c r="V582" s="208"/>
      <c r="W582" s="208"/>
      <c r="X582" s="208"/>
      <c r="Y582" s="208"/>
      <c r="Z582" s="208"/>
      <c r="AA582" s="208"/>
      <c r="AB582" s="208"/>
      <c r="AC582" s="208"/>
      <c r="AD582" s="208"/>
      <c r="AE582" s="208"/>
      <c r="AF582" s="208"/>
      <c r="AG582" s="208"/>
      <c r="AH582" s="208"/>
      <c r="AI582" s="208"/>
      <c r="AJ582" s="208"/>
      <c r="AK582" s="208"/>
      <c r="AL582" s="208"/>
      <c r="AM582" s="208"/>
      <c r="AN582" s="208"/>
      <c r="AO582" s="208"/>
      <c r="AP582" s="208"/>
      <c r="AQ582" s="208"/>
      <c r="AR582" s="208"/>
      <c r="AS582" s="208"/>
      <c r="AT582" s="208"/>
      <c r="AU582" s="208"/>
      <c r="AV582" s="208"/>
      <c r="AW582" s="208"/>
      <c r="AX582" s="208"/>
      <c r="AY582" s="208"/>
      <c r="AZ582" s="208"/>
      <c r="BA582" s="208"/>
      <c r="BB582" s="208"/>
      <c r="BC582" s="208"/>
      <c r="BD582" s="208"/>
      <c r="BE582" s="208"/>
      <c r="BF582" s="208"/>
      <c r="BG582" s="208"/>
      <c r="BH582" s="208"/>
      <c r="BI582" s="208"/>
      <c r="BJ582" s="208"/>
      <c r="BK582" s="208"/>
      <c r="BL582" s="208"/>
      <c r="BM582" s="209">
        <v>16</v>
      </c>
    </row>
    <row r="583" spans="1:65">
      <c r="A583" s="29"/>
      <c r="B583" s="3" t="s">
        <v>272</v>
      </c>
      <c r="C583" s="28"/>
      <c r="D583" s="23">
        <v>0.34549999999999997</v>
      </c>
      <c r="E583" s="207"/>
      <c r="F583" s="208"/>
      <c r="G583" s="208"/>
      <c r="H583" s="208"/>
      <c r="I583" s="208"/>
      <c r="J583" s="208"/>
      <c r="K583" s="208"/>
      <c r="L583" s="208"/>
      <c r="M583" s="208"/>
      <c r="N583" s="208"/>
      <c r="O583" s="208"/>
      <c r="P583" s="208"/>
      <c r="Q583" s="208"/>
      <c r="R583" s="208"/>
      <c r="S583" s="208"/>
      <c r="T583" s="208"/>
      <c r="U583" s="208"/>
      <c r="V583" s="208"/>
      <c r="W583" s="208"/>
      <c r="X583" s="208"/>
      <c r="Y583" s="208"/>
      <c r="Z583" s="208"/>
      <c r="AA583" s="208"/>
      <c r="AB583" s="208"/>
      <c r="AC583" s="208"/>
      <c r="AD583" s="208"/>
      <c r="AE583" s="208"/>
      <c r="AF583" s="208"/>
      <c r="AG583" s="208"/>
      <c r="AH583" s="208"/>
      <c r="AI583" s="208"/>
      <c r="AJ583" s="208"/>
      <c r="AK583" s="208"/>
      <c r="AL583" s="208"/>
      <c r="AM583" s="208"/>
      <c r="AN583" s="208"/>
      <c r="AO583" s="208"/>
      <c r="AP583" s="208"/>
      <c r="AQ583" s="208"/>
      <c r="AR583" s="208"/>
      <c r="AS583" s="208"/>
      <c r="AT583" s="208"/>
      <c r="AU583" s="208"/>
      <c r="AV583" s="208"/>
      <c r="AW583" s="208"/>
      <c r="AX583" s="208"/>
      <c r="AY583" s="208"/>
      <c r="AZ583" s="208"/>
      <c r="BA583" s="208"/>
      <c r="BB583" s="208"/>
      <c r="BC583" s="208"/>
      <c r="BD583" s="208"/>
      <c r="BE583" s="208"/>
      <c r="BF583" s="208"/>
      <c r="BG583" s="208"/>
      <c r="BH583" s="208"/>
      <c r="BI583" s="208"/>
      <c r="BJ583" s="208"/>
      <c r="BK583" s="208"/>
      <c r="BL583" s="208"/>
      <c r="BM583" s="209">
        <v>0.34549999999999997</v>
      </c>
    </row>
    <row r="584" spans="1:65">
      <c r="A584" s="29"/>
      <c r="B584" s="3" t="s">
        <v>273</v>
      </c>
      <c r="C584" s="28"/>
      <c r="D584" s="23">
        <v>2.1213203435596446E-3</v>
      </c>
      <c r="E584" s="207"/>
      <c r="F584" s="208"/>
      <c r="G584" s="208"/>
      <c r="H584" s="208"/>
      <c r="I584" s="208"/>
      <c r="J584" s="208"/>
      <c r="K584" s="208"/>
      <c r="L584" s="208"/>
      <c r="M584" s="208"/>
      <c r="N584" s="208"/>
      <c r="O584" s="208"/>
      <c r="P584" s="208"/>
      <c r="Q584" s="208"/>
      <c r="R584" s="208"/>
      <c r="S584" s="208"/>
      <c r="T584" s="208"/>
      <c r="U584" s="208"/>
      <c r="V584" s="208"/>
      <c r="W584" s="208"/>
      <c r="X584" s="208"/>
      <c r="Y584" s="208"/>
      <c r="Z584" s="208"/>
      <c r="AA584" s="208"/>
      <c r="AB584" s="208"/>
      <c r="AC584" s="208"/>
      <c r="AD584" s="208"/>
      <c r="AE584" s="208"/>
      <c r="AF584" s="208"/>
      <c r="AG584" s="208"/>
      <c r="AH584" s="208"/>
      <c r="AI584" s="208"/>
      <c r="AJ584" s="208"/>
      <c r="AK584" s="208"/>
      <c r="AL584" s="208"/>
      <c r="AM584" s="208"/>
      <c r="AN584" s="208"/>
      <c r="AO584" s="208"/>
      <c r="AP584" s="208"/>
      <c r="AQ584" s="208"/>
      <c r="AR584" s="208"/>
      <c r="AS584" s="208"/>
      <c r="AT584" s="208"/>
      <c r="AU584" s="208"/>
      <c r="AV584" s="208"/>
      <c r="AW584" s="208"/>
      <c r="AX584" s="208"/>
      <c r="AY584" s="208"/>
      <c r="AZ584" s="208"/>
      <c r="BA584" s="208"/>
      <c r="BB584" s="208"/>
      <c r="BC584" s="208"/>
      <c r="BD584" s="208"/>
      <c r="BE584" s="208"/>
      <c r="BF584" s="208"/>
      <c r="BG584" s="208"/>
      <c r="BH584" s="208"/>
      <c r="BI584" s="208"/>
      <c r="BJ584" s="208"/>
      <c r="BK584" s="208"/>
      <c r="BL584" s="208"/>
      <c r="BM584" s="209">
        <v>63</v>
      </c>
    </row>
    <row r="585" spans="1:65">
      <c r="A585" s="29"/>
      <c r="B585" s="3" t="s">
        <v>87</v>
      </c>
      <c r="C585" s="28"/>
      <c r="D585" s="13">
        <v>6.1398562765836318E-3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274</v>
      </c>
      <c r="C586" s="28"/>
      <c r="D586" s="13">
        <v>0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275</v>
      </c>
      <c r="C587" s="46"/>
      <c r="D587" s="44" t="s">
        <v>276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761</v>
      </c>
      <c r="BM589" s="27" t="s">
        <v>278</v>
      </c>
    </row>
    <row r="590" spans="1:65" ht="15">
      <c r="A590" s="24" t="s">
        <v>64</v>
      </c>
      <c r="B590" s="18" t="s">
        <v>114</v>
      </c>
      <c r="C590" s="15" t="s">
        <v>115</v>
      </c>
      <c r="D590" s="16" t="s">
        <v>353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241</v>
      </c>
      <c r="C591" s="9" t="s">
        <v>241</v>
      </c>
      <c r="D591" s="10" t="s">
        <v>116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363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0.6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0.6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19</v>
      </c>
    </row>
    <row r="596" spans="1:65">
      <c r="A596" s="29"/>
      <c r="B596" s="20" t="s">
        <v>271</v>
      </c>
      <c r="C596" s="12"/>
      <c r="D596" s="22">
        <v>0.6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272</v>
      </c>
      <c r="C597" s="28"/>
      <c r="D597" s="11">
        <v>0.6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0.6</v>
      </c>
    </row>
    <row r="598" spans="1:65">
      <c r="A598" s="29"/>
      <c r="B598" s="3" t="s">
        <v>273</v>
      </c>
      <c r="C598" s="28"/>
      <c r="D598" s="23">
        <v>0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64</v>
      </c>
    </row>
    <row r="599" spans="1:65">
      <c r="A599" s="29"/>
      <c r="B599" s="3" t="s">
        <v>87</v>
      </c>
      <c r="C599" s="28"/>
      <c r="D599" s="13">
        <v>0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274</v>
      </c>
      <c r="C600" s="28"/>
      <c r="D600" s="13">
        <v>0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275</v>
      </c>
      <c r="C601" s="46"/>
      <c r="D601" s="44" t="s">
        <v>276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762</v>
      </c>
      <c r="BM603" s="27" t="s">
        <v>278</v>
      </c>
    </row>
    <row r="604" spans="1:65" ht="15">
      <c r="A604" s="24" t="s">
        <v>65</v>
      </c>
      <c r="B604" s="18" t="s">
        <v>114</v>
      </c>
      <c r="C604" s="15" t="s">
        <v>115</v>
      </c>
      <c r="D604" s="16" t="s">
        <v>353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241</v>
      </c>
      <c r="C605" s="9" t="s">
        <v>241</v>
      </c>
      <c r="D605" s="10" t="s">
        <v>116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363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0.43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0.42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20</v>
      </c>
    </row>
    <row r="610" spans="1:65">
      <c r="A610" s="29"/>
      <c r="B610" s="20" t="s">
        <v>271</v>
      </c>
      <c r="C610" s="12"/>
      <c r="D610" s="22">
        <v>0.42499999999999999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272</v>
      </c>
      <c r="C611" s="28"/>
      <c r="D611" s="11">
        <v>0.42499999999999999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0.42499999999999999</v>
      </c>
    </row>
    <row r="612" spans="1:65">
      <c r="A612" s="29"/>
      <c r="B612" s="3" t="s">
        <v>273</v>
      </c>
      <c r="C612" s="28"/>
      <c r="D612" s="23">
        <v>7.0710678118654814E-3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65</v>
      </c>
    </row>
    <row r="613" spans="1:65">
      <c r="A613" s="29"/>
      <c r="B613" s="3" t="s">
        <v>87</v>
      </c>
      <c r="C613" s="28"/>
      <c r="D613" s="13">
        <v>1.6637806616154074E-2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274</v>
      </c>
      <c r="C614" s="28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275</v>
      </c>
      <c r="C615" s="46"/>
      <c r="D615" s="44" t="s">
        <v>276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763</v>
      </c>
      <c r="BM617" s="27" t="s">
        <v>278</v>
      </c>
    </row>
    <row r="618" spans="1:65" ht="15">
      <c r="A618" s="24" t="s">
        <v>32</v>
      </c>
      <c r="B618" s="18" t="s">
        <v>114</v>
      </c>
      <c r="C618" s="15" t="s">
        <v>115</v>
      </c>
      <c r="D618" s="16" t="s">
        <v>353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241</v>
      </c>
      <c r="C619" s="9" t="s">
        <v>241</v>
      </c>
      <c r="D619" s="10" t="s">
        <v>116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363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4.12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4.6100000000000003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21</v>
      </c>
    </row>
    <row r="624" spans="1:65">
      <c r="A624" s="29"/>
      <c r="B624" s="20" t="s">
        <v>271</v>
      </c>
      <c r="C624" s="12"/>
      <c r="D624" s="22">
        <v>4.3650000000000002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272</v>
      </c>
      <c r="C625" s="28"/>
      <c r="D625" s="11">
        <v>4.3650000000000002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4.3650000000000002</v>
      </c>
    </row>
    <row r="626" spans="1:65">
      <c r="A626" s="29"/>
      <c r="B626" s="3" t="s">
        <v>273</v>
      </c>
      <c r="C626" s="28"/>
      <c r="D626" s="23">
        <v>0.34648232278140845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66</v>
      </c>
    </row>
    <row r="627" spans="1:65">
      <c r="A627" s="29"/>
      <c r="B627" s="3" t="s">
        <v>87</v>
      </c>
      <c r="C627" s="28"/>
      <c r="D627" s="13">
        <v>7.937739353525966E-2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274</v>
      </c>
      <c r="C628" s="28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275</v>
      </c>
      <c r="C629" s="46"/>
      <c r="D629" s="44" t="s">
        <v>276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764</v>
      </c>
      <c r="BM631" s="27" t="s">
        <v>278</v>
      </c>
    </row>
    <row r="632" spans="1:65" ht="15">
      <c r="A632" s="24" t="s">
        <v>66</v>
      </c>
      <c r="B632" s="18" t="s">
        <v>114</v>
      </c>
      <c r="C632" s="15" t="s">
        <v>115</v>
      </c>
      <c r="D632" s="16" t="s">
        <v>353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241</v>
      </c>
      <c r="C633" s="9" t="s">
        <v>241</v>
      </c>
      <c r="D633" s="10" t="s">
        <v>116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363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23">
        <v>69.400000000000006</v>
      </c>
      <c r="E636" s="224"/>
      <c r="F636" s="225"/>
      <c r="G636" s="225"/>
      <c r="H636" s="225"/>
      <c r="I636" s="225"/>
      <c r="J636" s="225"/>
      <c r="K636" s="225"/>
      <c r="L636" s="225"/>
      <c r="M636" s="225"/>
      <c r="N636" s="225"/>
      <c r="O636" s="225"/>
      <c r="P636" s="225"/>
      <c r="Q636" s="225"/>
      <c r="R636" s="225"/>
      <c r="S636" s="225"/>
      <c r="T636" s="225"/>
      <c r="U636" s="225"/>
      <c r="V636" s="225"/>
      <c r="W636" s="225"/>
      <c r="X636" s="225"/>
      <c r="Y636" s="225"/>
      <c r="Z636" s="225"/>
      <c r="AA636" s="225"/>
      <c r="AB636" s="225"/>
      <c r="AC636" s="225"/>
      <c r="AD636" s="225"/>
      <c r="AE636" s="225"/>
      <c r="AF636" s="225"/>
      <c r="AG636" s="225"/>
      <c r="AH636" s="225"/>
      <c r="AI636" s="225"/>
      <c r="AJ636" s="225"/>
      <c r="AK636" s="225"/>
      <c r="AL636" s="225"/>
      <c r="AM636" s="225"/>
      <c r="AN636" s="225"/>
      <c r="AO636" s="225"/>
      <c r="AP636" s="225"/>
      <c r="AQ636" s="225"/>
      <c r="AR636" s="225"/>
      <c r="AS636" s="225"/>
      <c r="AT636" s="225"/>
      <c r="AU636" s="225"/>
      <c r="AV636" s="225"/>
      <c r="AW636" s="225"/>
      <c r="AX636" s="225"/>
      <c r="AY636" s="225"/>
      <c r="AZ636" s="225"/>
      <c r="BA636" s="225"/>
      <c r="BB636" s="225"/>
      <c r="BC636" s="225"/>
      <c r="BD636" s="225"/>
      <c r="BE636" s="225"/>
      <c r="BF636" s="225"/>
      <c r="BG636" s="225"/>
      <c r="BH636" s="225"/>
      <c r="BI636" s="225"/>
      <c r="BJ636" s="225"/>
      <c r="BK636" s="225"/>
      <c r="BL636" s="225"/>
      <c r="BM636" s="226">
        <v>1</v>
      </c>
    </row>
    <row r="637" spans="1:65">
      <c r="A637" s="29"/>
      <c r="B637" s="19">
        <v>1</v>
      </c>
      <c r="C637" s="9">
        <v>2</v>
      </c>
      <c r="D637" s="227">
        <v>70.7</v>
      </c>
      <c r="E637" s="224"/>
      <c r="F637" s="225"/>
      <c r="G637" s="225"/>
      <c r="H637" s="225"/>
      <c r="I637" s="225"/>
      <c r="J637" s="225"/>
      <c r="K637" s="225"/>
      <c r="L637" s="225"/>
      <c r="M637" s="225"/>
      <c r="N637" s="225"/>
      <c r="O637" s="225"/>
      <c r="P637" s="225"/>
      <c r="Q637" s="225"/>
      <c r="R637" s="225"/>
      <c r="S637" s="225"/>
      <c r="T637" s="225"/>
      <c r="U637" s="225"/>
      <c r="V637" s="225"/>
      <c r="W637" s="225"/>
      <c r="X637" s="225"/>
      <c r="Y637" s="225"/>
      <c r="Z637" s="225"/>
      <c r="AA637" s="225"/>
      <c r="AB637" s="225"/>
      <c r="AC637" s="225"/>
      <c r="AD637" s="225"/>
      <c r="AE637" s="225"/>
      <c r="AF637" s="225"/>
      <c r="AG637" s="225"/>
      <c r="AH637" s="225"/>
      <c r="AI637" s="225"/>
      <c r="AJ637" s="225"/>
      <c r="AK637" s="225"/>
      <c r="AL637" s="225"/>
      <c r="AM637" s="225"/>
      <c r="AN637" s="225"/>
      <c r="AO637" s="225"/>
      <c r="AP637" s="225"/>
      <c r="AQ637" s="225"/>
      <c r="AR637" s="225"/>
      <c r="AS637" s="225"/>
      <c r="AT637" s="225"/>
      <c r="AU637" s="225"/>
      <c r="AV637" s="225"/>
      <c r="AW637" s="225"/>
      <c r="AX637" s="225"/>
      <c r="AY637" s="225"/>
      <c r="AZ637" s="225"/>
      <c r="BA637" s="225"/>
      <c r="BB637" s="225"/>
      <c r="BC637" s="225"/>
      <c r="BD637" s="225"/>
      <c r="BE637" s="225"/>
      <c r="BF637" s="225"/>
      <c r="BG637" s="225"/>
      <c r="BH637" s="225"/>
      <c r="BI637" s="225"/>
      <c r="BJ637" s="225"/>
      <c r="BK637" s="225"/>
      <c r="BL637" s="225"/>
      <c r="BM637" s="226">
        <v>22</v>
      </c>
    </row>
    <row r="638" spans="1:65">
      <c r="A638" s="29"/>
      <c r="B638" s="20" t="s">
        <v>271</v>
      </c>
      <c r="C638" s="12"/>
      <c r="D638" s="229">
        <v>70.050000000000011</v>
      </c>
      <c r="E638" s="224"/>
      <c r="F638" s="225"/>
      <c r="G638" s="225"/>
      <c r="H638" s="225"/>
      <c r="I638" s="225"/>
      <c r="J638" s="225"/>
      <c r="K638" s="225"/>
      <c r="L638" s="225"/>
      <c r="M638" s="225"/>
      <c r="N638" s="225"/>
      <c r="O638" s="225"/>
      <c r="P638" s="225"/>
      <c r="Q638" s="225"/>
      <c r="R638" s="225"/>
      <c r="S638" s="225"/>
      <c r="T638" s="225"/>
      <c r="U638" s="225"/>
      <c r="V638" s="225"/>
      <c r="W638" s="225"/>
      <c r="X638" s="225"/>
      <c r="Y638" s="225"/>
      <c r="Z638" s="225"/>
      <c r="AA638" s="225"/>
      <c r="AB638" s="225"/>
      <c r="AC638" s="225"/>
      <c r="AD638" s="225"/>
      <c r="AE638" s="225"/>
      <c r="AF638" s="225"/>
      <c r="AG638" s="225"/>
      <c r="AH638" s="225"/>
      <c r="AI638" s="225"/>
      <c r="AJ638" s="225"/>
      <c r="AK638" s="225"/>
      <c r="AL638" s="225"/>
      <c r="AM638" s="225"/>
      <c r="AN638" s="225"/>
      <c r="AO638" s="225"/>
      <c r="AP638" s="225"/>
      <c r="AQ638" s="225"/>
      <c r="AR638" s="225"/>
      <c r="AS638" s="225"/>
      <c r="AT638" s="225"/>
      <c r="AU638" s="225"/>
      <c r="AV638" s="225"/>
      <c r="AW638" s="225"/>
      <c r="AX638" s="225"/>
      <c r="AY638" s="225"/>
      <c r="AZ638" s="225"/>
      <c r="BA638" s="225"/>
      <c r="BB638" s="225"/>
      <c r="BC638" s="225"/>
      <c r="BD638" s="225"/>
      <c r="BE638" s="225"/>
      <c r="BF638" s="225"/>
      <c r="BG638" s="225"/>
      <c r="BH638" s="225"/>
      <c r="BI638" s="225"/>
      <c r="BJ638" s="225"/>
      <c r="BK638" s="225"/>
      <c r="BL638" s="225"/>
      <c r="BM638" s="226">
        <v>16</v>
      </c>
    </row>
    <row r="639" spans="1:65">
      <c r="A639" s="29"/>
      <c r="B639" s="3" t="s">
        <v>272</v>
      </c>
      <c r="C639" s="28"/>
      <c r="D639" s="227">
        <v>70.050000000000011</v>
      </c>
      <c r="E639" s="224"/>
      <c r="F639" s="225"/>
      <c r="G639" s="225"/>
      <c r="H639" s="225"/>
      <c r="I639" s="225"/>
      <c r="J639" s="225"/>
      <c r="K639" s="225"/>
      <c r="L639" s="225"/>
      <c r="M639" s="225"/>
      <c r="N639" s="225"/>
      <c r="O639" s="225"/>
      <c r="P639" s="225"/>
      <c r="Q639" s="225"/>
      <c r="R639" s="225"/>
      <c r="S639" s="225"/>
      <c r="T639" s="225"/>
      <c r="U639" s="225"/>
      <c r="V639" s="225"/>
      <c r="W639" s="225"/>
      <c r="X639" s="225"/>
      <c r="Y639" s="225"/>
      <c r="Z639" s="225"/>
      <c r="AA639" s="225"/>
      <c r="AB639" s="225"/>
      <c r="AC639" s="225"/>
      <c r="AD639" s="225"/>
      <c r="AE639" s="225"/>
      <c r="AF639" s="225"/>
      <c r="AG639" s="225"/>
      <c r="AH639" s="225"/>
      <c r="AI639" s="225"/>
      <c r="AJ639" s="225"/>
      <c r="AK639" s="225"/>
      <c r="AL639" s="225"/>
      <c r="AM639" s="225"/>
      <c r="AN639" s="225"/>
      <c r="AO639" s="225"/>
      <c r="AP639" s="225"/>
      <c r="AQ639" s="225"/>
      <c r="AR639" s="225"/>
      <c r="AS639" s="225"/>
      <c r="AT639" s="225"/>
      <c r="AU639" s="225"/>
      <c r="AV639" s="225"/>
      <c r="AW639" s="225"/>
      <c r="AX639" s="225"/>
      <c r="AY639" s="225"/>
      <c r="AZ639" s="225"/>
      <c r="BA639" s="225"/>
      <c r="BB639" s="225"/>
      <c r="BC639" s="225"/>
      <c r="BD639" s="225"/>
      <c r="BE639" s="225"/>
      <c r="BF639" s="225"/>
      <c r="BG639" s="225"/>
      <c r="BH639" s="225"/>
      <c r="BI639" s="225"/>
      <c r="BJ639" s="225"/>
      <c r="BK639" s="225"/>
      <c r="BL639" s="225"/>
      <c r="BM639" s="226">
        <v>70.05</v>
      </c>
    </row>
    <row r="640" spans="1:65">
      <c r="A640" s="29"/>
      <c r="B640" s="3" t="s">
        <v>273</v>
      </c>
      <c r="C640" s="28"/>
      <c r="D640" s="227">
        <v>0.91923881554250975</v>
      </c>
      <c r="E640" s="224"/>
      <c r="F640" s="225"/>
      <c r="G640" s="225"/>
      <c r="H640" s="225"/>
      <c r="I640" s="225"/>
      <c r="J640" s="225"/>
      <c r="K640" s="225"/>
      <c r="L640" s="225"/>
      <c r="M640" s="225"/>
      <c r="N640" s="225"/>
      <c r="O640" s="225"/>
      <c r="P640" s="225"/>
      <c r="Q640" s="225"/>
      <c r="R640" s="225"/>
      <c r="S640" s="225"/>
      <c r="T640" s="225"/>
      <c r="U640" s="225"/>
      <c r="V640" s="225"/>
      <c r="W640" s="225"/>
      <c r="X640" s="225"/>
      <c r="Y640" s="225"/>
      <c r="Z640" s="225"/>
      <c r="AA640" s="225"/>
      <c r="AB640" s="225"/>
      <c r="AC640" s="225"/>
      <c r="AD640" s="225"/>
      <c r="AE640" s="225"/>
      <c r="AF640" s="225"/>
      <c r="AG640" s="225"/>
      <c r="AH640" s="225"/>
      <c r="AI640" s="225"/>
      <c r="AJ640" s="225"/>
      <c r="AK640" s="225"/>
      <c r="AL640" s="225"/>
      <c r="AM640" s="225"/>
      <c r="AN640" s="225"/>
      <c r="AO640" s="225"/>
      <c r="AP640" s="225"/>
      <c r="AQ640" s="225"/>
      <c r="AR640" s="225"/>
      <c r="AS640" s="225"/>
      <c r="AT640" s="225"/>
      <c r="AU640" s="225"/>
      <c r="AV640" s="225"/>
      <c r="AW640" s="225"/>
      <c r="AX640" s="225"/>
      <c r="AY640" s="225"/>
      <c r="AZ640" s="225"/>
      <c r="BA640" s="225"/>
      <c r="BB640" s="225"/>
      <c r="BC640" s="225"/>
      <c r="BD640" s="225"/>
      <c r="BE640" s="225"/>
      <c r="BF640" s="225"/>
      <c r="BG640" s="225"/>
      <c r="BH640" s="225"/>
      <c r="BI640" s="225"/>
      <c r="BJ640" s="225"/>
      <c r="BK640" s="225"/>
      <c r="BL640" s="225"/>
      <c r="BM640" s="226">
        <v>67</v>
      </c>
    </row>
    <row r="641" spans="1:65">
      <c r="A641" s="29"/>
      <c r="B641" s="3" t="s">
        <v>87</v>
      </c>
      <c r="C641" s="28"/>
      <c r="D641" s="13">
        <v>1.3122609786474084E-2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274</v>
      </c>
      <c r="C642" s="28"/>
      <c r="D642" s="13">
        <v>2.2204460492503131E-16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275</v>
      </c>
      <c r="C643" s="46"/>
      <c r="D643" s="44" t="s">
        <v>276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765</v>
      </c>
      <c r="BM645" s="27" t="s">
        <v>278</v>
      </c>
    </row>
    <row r="646" spans="1:65" ht="15">
      <c r="A646" s="24" t="s">
        <v>35</v>
      </c>
      <c r="B646" s="18" t="s">
        <v>114</v>
      </c>
      <c r="C646" s="15" t="s">
        <v>115</v>
      </c>
      <c r="D646" s="16" t="s">
        <v>353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241</v>
      </c>
      <c r="C647" s="9" t="s">
        <v>241</v>
      </c>
      <c r="D647" s="10" t="s">
        <v>116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363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214">
        <v>11.5</v>
      </c>
      <c r="E650" s="216"/>
      <c r="F650" s="217"/>
      <c r="G650" s="217"/>
      <c r="H650" s="217"/>
      <c r="I650" s="217"/>
      <c r="J650" s="217"/>
      <c r="K650" s="217"/>
      <c r="L650" s="217"/>
      <c r="M650" s="217"/>
      <c r="N650" s="217"/>
      <c r="O650" s="217"/>
      <c r="P650" s="217"/>
      <c r="Q650" s="217"/>
      <c r="R650" s="217"/>
      <c r="S650" s="217"/>
      <c r="T650" s="217"/>
      <c r="U650" s="217"/>
      <c r="V650" s="217"/>
      <c r="W650" s="217"/>
      <c r="X650" s="217"/>
      <c r="Y650" s="217"/>
      <c r="Z650" s="217"/>
      <c r="AA650" s="217"/>
      <c r="AB650" s="217"/>
      <c r="AC650" s="217"/>
      <c r="AD650" s="217"/>
      <c r="AE650" s="217"/>
      <c r="AF650" s="217"/>
      <c r="AG650" s="217"/>
      <c r="AH650" s="217"/>
      <c r="AI650" s="217"/>
      <c r="AJ650" s="217"/>
      <c r="AK650" s="217"/>
      <c r="AL650" s="217"/>
      <c r="AM650" s="217"/>
      <c r="AN650" s="217"/>
      <c r="AO650" s="217"/>
      <c r="AP650" s="217"/>
      <c r="AQ650" s="217"/>
      <c r="AR650" s="217"/>
      <c r="AS650" s="217"/>
      <c r="AT650" s="217"/>
      <c r="AU650" s="217"/>
      <c r="AV650" s="217"/>
      <c r="AW650" s="217"/>
      <c r="AX650" s="217"/>
      <c r="AY650" s="217"/>
      <c r="AZ650" s="217"/>
      <c r="BA650" s="217"/>
      <c r="BB650" s="217"/>
      <c r="BC650" s="217"/>
      <c r="BD650" s="217"/>
      <c r="BE650" s="217"/>
      <c r="BF650" s="217"/>
      <c r="BG650" s="217"/>
      <c r="BH650" s="217"/>
      <c r="BI650" s="217"/>
      <c r="BJ650" s="217"/>
      <c r="BK650" s="217"/>
      <c r="BL650" s="217"/>
      <c r="BM650" s="218">
        <v>1</v>
      </c>
    </row>
    <row r="651" spans="1:65">
      <c r="A651" s="29"/>
      <c r="B651" s="19">
        <v>1</v>
      </c>
      <c r="C651" s="9">
        <v>2</v>
      </c>
      <c r="D651" s="219">
        <v>12.5</v>
      </c>
      <c r="E651" s="216"/>
      <c r="F651" s="217"/>
      <c r="G651" s="217"/>
      <c r="H651" s="217"/>
      <c r="I651" s="217"/>
      <c r="J651" s="217"/>
      <c r="K651" s="217"/>
      <c r="L651" s="217"/>
      <c r="M651" s="217"/>
      <c r="N651" s="217"/>
      <c r="O651" s="217"/>
      <c r="P651" s="217"/>
      <c r="Q651" s="217"/>
      <c r="R651" s="217"/>
      <c r="S651" s="217"/>
      <c r="T651" s="217"/>
      <c r="U651" s="217"/>
      <c r="V651" s="217"/>
      <c r="W651" s="217"/>
      <c r="X651" s="217"/>
      <c r="Y651" s="217"/>
      <c r="Z651" s="217"/>
      <c r="AA651" s="217"/>
      <c r="AB651" s="217"/>
      <c r="AC651" s="217"/>
      <c r="AD651" s="217"/>
      <c r="AE651" s="217"/>
      <c r="AF651" s="217"/>
      <c r="AG651" s="217"/>
      <c r="AH651" s="217"/>
      <c r="AI651" s="217"/>
      <c r="AJ651" s="217"/>
      <c r="AK651" s="217"/>
      <c r="AL651" s="217"/>
      <c r="AM651" s="217"/>
      <c r="AN651" s="217"/>
      <c r="AO651" s="217"/>
      <c r="AP651" s="217"/>
      <c r="AQ651" s="217"/>
      <c r="AR651" s="217"/>
      <c r="AS651" s="217"/>
      <c r="AT651" s="217"/>
      <c r="AU651" s="217"/>
      <c r="AV651" s="217"/>
      <c r="AW651" s="217"/>
      <c r="AX651" s="217"/>
      <c r="AY651" s="217"/>
      <c r="AZ651" s="217"/>
      <c r="BA651" s="217"/>
      <c r="BB651" s="217"/>
      <c r="BC651" s="217"/>
      <c r="BD651" s="217"/>
      <c r="BE651" s="217"/>
      <c r="BF651" s="217"/>
      <c r="BG651" s="217"/>
      <c r="BH651" s="217"/>
      <c r="BI651" s="217"/>
      <c r="BJ651" s="217"/>
      <c r="BK651" s="217"/>
      <c r="BL651" s="217"/>
      <c r="BM651" s="218">
        <v>23</v>
      </c>
    </row>
    <row r="652" spans="1:65">
      <c r="A652" s="29"/>
      <c r="B652" s="20" t="s">
        <v>271</v>
      </c>
      <c r="C652" s="12"/>
      <c r="D652" s="222">
        <v>12</v>
      </c>
      <c r="E652" s="216"/>
      <c r="F652" s="217"/>
      <c r="G652" s="217"/>
      <c r="H652" s="217"/>
      <c r="I652" s="217"/>
      <c r="J652" s="217"/>
      <c r="K652" s="217"/>
      <c r="L652" s="217"/>
      <c r="M652" s="217"/>
      <c r="N652" s="217"/>
      <c r="O652" s="217"/>
      <c r="P652" s="217"/>
      <c r="Q652" s="217"/>
      <c r="R652" s="217"/>
      <c r="S652" s="217"/>
      <c r="T652" s="217"/>
      <c r="U652" s="217"/>
      <c r="V652" s="217"/>
      <c r="W652" s="217"/>
      <c r="X652" s="217"/>
      <c r="Y652" s="217"/>
      <c r="Z652" s="217"/>
      <c r="AA652" s="217"/>
      <c r="AB652" s="217"/>
      <c r="AC652" s="217"/>
      <c r="AD652" s="217"/>
      <c r="AE652" s="217"/>
      <c r="AF652" s="217"/>
      <c r="AG652" s="217"/>
      <c r="AH652" s="217"/>
      <c r="AI652" s="217"/>
      <c r="AJ652" s="217"/>
      <c r="AK652" s="217"/>
      <c r="AL652" s="217"/>
      <c r="AM652" s="217"/>
      <c r="AN652" s="217"/>
      <c r="AO652" s="217"/>
      <c r="AP652" s="217"/>
      <c r="AQ652" s="217"/>
      <c r="AR652" s="217"/>
      <c r="AS652" s="217"/>
      <c r="AT652" s="217"/>
      <c r="AU652" s="217"/>
      <c r="AV652" s="217"/>
      <c r="AW652" s="217"/>
      <c r="AX652" s="217"/>
      <c r="AY652" s="217"/>
      <c r="AZ652" s="217"/>
      <c r="BA652" s="217"/>
      <c r="BB652" s="217"/>
      <c r="BC652" s="217"/>
      <c r="BD652" s="217"/>
      <c r="BE652" s="217"/>
      <c r="BF652" s="217"/>
      <c r="BG652" s="217"/>
      <c r="BH652" s="217"/>
      <c r="BI652" s="217"/>
      <c r="BJ652" s="217"/>
      <c r="BK652" s="217"/>
      <c r="BL652" s="217"/>
      <c r="BM652" s="218">
        <v>16</v>
      </c>
    </row>
    <row r="653" spans="1:65">
      <c r="A653" s="29"/>
      <c r="B653" s="3" t="s">
        <v>272</v>
      </c>
      <c r="C653" s="28"/>
      <c r="D653" s="219">
        <v>12</v>
      </c>
      <c r="E653" s="216"/>
      <c r="F653" s="217"/>
      <c r="G653" s="217"/>
      <c r="H653" s="217"/>
      <c r="I653" s="217"/>
      <c r="J653" s="217"/>
      <c r="K653" s="217"/>
      <c r="L653" s="217"/>
      <c r="M653" s="217"/>
      <c r="N653" s="217"/>
      <c r="O653" s="217"/>
      <c r="P653" s="217"/>
      <c r="Q653" s="217"/>
      <c r="R653" s="217"/>
      <c r="S653" s="217"/>
      <c r="T653" s="217"/>
      <c r="U653" s="217"/>
      <c r="V653" s="217"/>
      <c r="W653" s="217"/>
      <c r="X653" s="217"/>
      <c r="Y653" s="217"/>
      <c r="Z653" s="217"/>
      <c r="AA653" s="217"/>
      <c r="AB653" s="217"/>
      <c r="AC653" s="217"/>
      <c r="AD653" s="217"/>
      <c r="AE653" s="217"/>
      <c r="AF653" s="217"/>
      <c r="AG653" s="217"/>
      <c r="AH653" s="217"/>
      <c r="AI653" s="217"/>
      <c r="AJ653" s="217"/>
      <c r="AK653" s="217"/>
      <c r="AL653" s="217"/>
      <c r="AM653" s="217"/>
      <c r="AN653" s="217"/>
      <c r="AO653" s="217"/>
      <c r="AP653" s="217"/>
      <c r="AQ653" s="217"/>
      <c r="AR653" s="217"/>
      <c r="AS653" s="217"/>
      <c r="AT653" s="217"/>
      <c r="AU653" s="217"/>
      <c r="AV653" s="217"/>
      <c r="AW653" s="217"/>
      <c r="AX653" s="217"/>
      <c r="AY653" s="217"/>
      <c r="AZ653" s="217"/>
      <c r="BA653" s="217"/>
      <c r="BB653" s="217"/>
      <c r="BC653" s="217"/>
      <c r="BD653" s="217"/>
      <c r="BE653" s="217"/>
      <c r="BF653" s="217"/>
      <c r="BG653" s="217"/>
      <c r="BH653" s="217"/>
      <c r="BI653" s="217"/>
      <c r="BJ653" s="217"/>
      <c r="BK653" s="217"/>
      <c r="BL653" s="217"/>
      <c r="BM653" s="218">
        <v>12</v>
      </c>
    </row>
    <row r="654" spans="1:65">
      <c r="A654" s="29"/>
      <c r="B654" s="3" t="s">
        <v>273</v>
      </c>
      <c r="C654" s="28"/>
      <c r="D654" s="219">
        <v>0.70710678118654757</v>
      </c>
      <c r="E654" s="216"/>
      <c r="F654" s="217"/>
      <c r="G654" s="217"/>
      <c r="H654" s="217"/>
      <c r="I654" s="217"/>
      <c r="J654" s="217"/>
      <c r="K654" s="217"/>
      <c r="L654" s="217"/>
      <c r="M654" s="217"/>
      <c r="N654" s="217"/>
      <c r="O654" s="217"/>
      <c r="P654" s="217"/>
      <c r="Q654" s="217"/>
      <c r="R654" s="217"/>
      <c r="S654" s="217"/>
      <c r="T654" s="217"/>
      <c r="U654" s="217"/>
      <c r="V654" s="217"/>
      <c r="W654" s="217"/>
      <c r="X654" s="217"/>
      <c r="Y654" s="217"/>
      <c r="Z654" s="217"/>
      <c r="AA654" s="217"/>
      <c r="AB654" s="217"/>
      <c r="AC654" s="217"/>
      <c r="AD654" s="217"/>
      <c r="AE654" s="217"/>
      <c r="AF654" s="217"/>
      <c r="AG654" s="217"/>
      <c r="AH654" s="217"/>
      <c r="AI654" s="217"/>
      <c r="AJ654" s="217"/>
      <c r="AK654" s="217"/>
      <c r="AL654" s="217"/>
      <c r="AM654" s="217"/>
      <c r="AN654" s="217"/>
      <c r="AO654" s="217"/>
      <c r="AP654" s="217"/>
      <c r="AQ654" s="217"/>
      <c r="AR654" s="217"/>
      <c r="AS654" s="217"/>
      <c r="AT654" s="217"/>
      <c r="AU654" s="217"/>
      <c r="AV654" s="217"/>
      <c r="AW654" s="217"/>
      <c r="AX654" s="217"/>
      <c r="AY654" s="217"/>
      <c r="AZ654" s="217"/>
      <c r="BA654" s="217"/>
      <c r="BB654" s="217"/>
      <c r="BC654" s="217"/>
      <c r="BD654" s="217"/>
      <c r="BE654" s="217"/>
      <c r="BF654" s="217"/>
      <c r="BG654" s="217"/>
      <c r="BH654" s="217"/>
      <c r="BI654" s="217"/>
      <c r="BJ654" s="217"/>
      <c r="BK654" s="217"/>
      <c r="BL654" s="217"/>
      <c r="BM654" s="218">
        <v>68</v>
      </c>
    </row>
    <row r="655" spans="1:65">
      <c r="A655" s="29"/>
      <c r="B655" s="3" t="s">
        <v>87</v>
      </c>
      <c r="C655" s="28"/>
      <c r="D655" s="13">
        <v>5.8925565098878967E-2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274</v>
      </c>
      <c r="C656" s="28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275</v>
      </c>
      <c r="C657" s="46"/>
      <c r="D657" s="44" t="s">
        <v>276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766</v>
      </c>
      <c r="BM659" s="27" t="s">
        <v>278</v>
      </c>
    </row>
    <row r="660" spans="1:65" ht="15">
      <c r="A660" s="24" t="s">
        <v>38</v>
      </c>
      <c r="B660" s="18" t="s">
        <v>114</v>
      </c>
      <c r="C660" s="15" t="s">
        <v>115</v>
      </c>
      <c r="D660" s="16" t="s">
        <v>353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241</v>
      </c>
      <c r="C661" s="9" t="s">
        <v>241</v>
      </c>
      <c r="D661" s="10" t="s">
        <v>116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363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4">
        <v>26.7</v>
      </c>
      <c r="E664" s="216"/>
      <c r="F664" s="217"/>
      <c r="G664" s="217"/>
      <c r="H664" s="217"/>
      <c r="I664" s="217"/>
      <c r="J664" s="217"/>
      <c r="K664" s="217"/>
      <c r="L664" s="217"/>
      <c r="M664" s="217"/>
      <c r="N664" s="217"/>
      <c r="O664" s="217"/>
      <c r="P664" s="217"/>
      <c r="Q664" s="217"/>
      <c r="R664" s="217"/>
      <c r="S664" s="217"/>
      <c r="T664" s="217"/>
      <c r="U664" s="217"/>
      <c r="V664" s="217"/>
      <c r="W664" s="217"/>
      <c r="X664" s="217"/>
      <c r="Y664" s="217"/>
      <c r="Z664" s="217"/>
      <c r="AA664" s="217"/>
      <c r="AB664" s="217"/>
      <c r="AC664" s="217"/>
      <c r="AD664" s="217"/>
      <c r="AE664" s="217"/>
      <c r="AF664" s="217"/>
      <c r="AG664" s="217"/>
      <c r="AH664" s="217"/>
      <c r="AI664" s="217"/>
      <c r="AJ664" s="217"/>
      <c r="AK664" s="217"/>
      <c r="AL664" s="217"/>
      <c r="AM664" s="217"/>
      <c r="AN664" s="217"/>
      <c r="AO664" s="217"/>
      <c r="AP664" s="217"/>
      <c r="AQ664" s="217"/>
      <c r="AR664" s="217"/>
      <c r="AS664" s="217"/>
      <c r="AT664" s="217"/>
      <c r="AU664" s="217"/>
      <c r="AV664" s="217"/>
      <c r="AW664" s="217"/>
      <c r="AX664" s="217"/>
      <c r="AY664" s="217"/>
      <c r="AZ664" s="217"/>
      <c r="BA664" s="217"/>
      <c r="BB664" s="217"/>
      <c r="BC664" s="217"/>
      <c r="BD664" s="217"/>
      <c r="BE664" s="217"/>
      <c r="BF664" s="217"/>
      <c r="BG664" s="217"/>
      <c r="BH664" s="217"/>
      <c r="BI664" s="217"/>
      <c r="BJ664" s="217"/>
      <c r="BK664" s="217"/>
      <c r="BL664" s="217"/>
      <c r="BM664" s="218">
        <v>1</v>
      </c>
    </row>
    <row r="665" spans="1:65">
      <c r="A665" s="29"/>
      <c r="B665" s="19">
        <v>1</v>
      </c>
      <c r="C665" s="9">
        <v>2</v>
      </c>
      <c r="D665" s="219">
        <v>26.8</v>
      </c>
      <c r="E665" s="216"/>
      <c r="F665" s="217"/>
      <c r="G665" s="217"/>
      <c r="H665" s="217"/>
      <c r="I665" s="217"/>
      <c r="J665" s="217"/>
      <c r="K665" s="217"/>
      <c r="L665" s="217"/>
      <c r="M665" s="217"/>
      <c r="N665" s="217"/>
      <c r="O665" s="217"/>
      <c r="P665" s="217"/>
      <c r="Q665" s="217"/>
      <c r="R665" s="217"/>
      <c r="S665" s="217"/>
      <c r="T665" s="217"/>
      <c r="U665" s="217"/>
      <c r="V665" s="217"/>
      <c r="W665" s="217"/>
      <c r="X665" s="217"/>
      <c r="Y665" s="217"/>
      <c r="Z665" s="217"/>
      <c r="AA665" s="217"/>
      <c r="AB665" s="217"/>
      <c r="AC665" s="217"/>
      <c r="AD665" s="217"/>
      <c r="AE665" s="217"/>
      <c r="AF665" s="217"/>
      <c r="AG665" s="217"/>
      <c r="AH665" s="217"/>
      <c r="AI665" s="217"/>
      <c r="AJ665" s="217"/>
      <c r="AK665" s="217"/>
      <c r="AL665" s="217"/>
      <c r="AM665" s="217"/>
      <c r="AN665" s="217"/>
      <c r="AO665" s="217"/>
      <c r="AP665" s="217"/>
      <c r="AQ665" s="217"/>
      <c r="AR665" s="217"/>
      <c r="AS665" s="217"/>
      <c r="AT665" s="217"/>
      <c r="AU665" s="217"/>
      <c r="AV665" s="217"/>
      <c r="AW665" s="217"/>
      <c r="AX665" s="217"/>
      <c r="AY665" s="217"/>
      <c r="AZ665" s="217"/>
      <c r="BA665" s="217"/>
      <c r="BB665" s="217"/>
      <c r="BC665" s="217"/>
      <c r="BD665" s="217"/>
      <c r="BE665" s="217"/>
      <c r="BF665" s="217"/>
      <c r="BG665" s="217"/>
      <c r="BH665" s="217"/>
      <c r="BI665" s="217"/>
      <c r="BJ665" s="217"/>
      <c r="BK665" s="217"/>
      <c r="BL665" s="217"/>
      <c r="BM665" s="218">
        <v>24</v>
      </c>
    </row>
    <row r="666" spans="1:65">
      <c r="A666" s="29"/>
      <c r="B666" s="20" t="s">
        <v>271</v>
      </c>
      <c r="C666" s="12"/>
      <c r="D666" s="222">
        <v>26.75</v>
      </c>
      <c r="E666" s="216"/>
      <c r="F666" s="217"/>
      <c r="G666" s="217"/>
      <c r="H666" s="217"/>
      <c r="I666" s="217"/>
      <c r="J666" s="217"/>
      <c r="K666" s="217"/>
      <c r="L666" s="217"/>
      <c r="M666" s="217"/>
      <c r="N666" s="217"/>
      <c r="O666" s="217"/>
      <c r="P666" s="217"/>
      <c r="Q666" s="217"/>
      <c r="R666" s="217"/>
      <c r="S666" s="217"/>
      <c r="T666" s="217"/>
      <c r="U666" s="217"/>
      <c r="V666" s="217"/>
      <c r="W666" s="217"/>
      <c r="X666" s="217"/>
      <c r="Y666" s="217"/>
      <c r="Z666" s="217"/>
      <c r="AA666" s="217"/>
      <c r="AB666" s="217"/>
      <c r="AC666" s="217"/>
      <c r="AD666" s="217"/>
      <c r="AE666" s="217"/>
      <c r="AF666" s="217"/>
      <c r="AG666" s="217"/>
      <c r="AH666" s="217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7"/>
      <c r="AT666" s="217"/>
      <c r="AU666" s="217"/>
      <c r="AV666" s="217"/>
      <c r="AW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J666" s="217"/>
      <c r="BK666" s="217"/>
      <c r="BL666" s="217"/>
      <c r="BM666" s="218">
        <v>16</v>
      </c>
    </row>
    <row r="667" spans="1:65">
      <c r="A667" s="29"/>
      <c r="B667" s="3" t="s">
        <v>272</v>
      </c>
      <c r="C667" s="28"/>
      <c r="D667" s="219">
        <v>26.75</v>
      </c>
      <c r="E667" s="216"/>
      <c r="F667" s="217"/>
      <c r="G667" s="217"/>
      <c r="H667" s="217"/>
      <c r="I667" s="217"/>
      <c r="J667" s="217"/>
      <c r="K667" s="217"/>
      <c r="L667" s="217"/>
      <c r="M667" s="217"/>
      <c r="N667" s="217"/>
      <c r="O667" s="217"/>
      <c r="P667" s="217"/>
      <c r="Q667" s="217"/>
      <c r="R667" s="217"/>
      <c r="S667" s="217"/>
      <c r="T667" s="217"/>
      <c r="U667" s="217"/>
      <c r="V667" s="217"/>
      <c r="W667" s="217"/>
      <c r="X667" s="217"/>
      <c r="Y667" s="217"/>
      <c r="Z667" s="217"/>
      <c r="AA667" s="217"/>
      <c r="AB667" s="217"/>
      <c r="AC667" s="217"/>
      <c r="AD667" s="217"/>
      <c r="AE667" s="217"/>
      <c r="AF667" s="217"/>
      <c r="AG667" s="217"/>
      <c r="AH667" s="217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7"/>
      <c r="AT667" s="217"/>
      <c r="AU667" s="217"/>
      <c r="AV667" s="217"/>
      <c r="AW667" s="217"/>
      <c r="AX667" s="217"/>
      <c r="AY667" s="217"/>
      <c r="AZ667" s="217"/>
      <c r="BA667" s="217"/>
      <c r="BB667" s="217"/>
      <c r="BC667" s="217"/>
      <c r="BD667" s="217"/>
      <c r="BE667" s="217"/>
      <c r="BF667" s="217"/>
      <c r="BG667" s="217"/>
      <c r="BH667" s="217"/>
      <c r="BI667" s="217"/>
      <c r="BJ667" s="217"/>
      <c r="BK667" s="217"/>
      <c r="BL667" s="217"/>
      <c r="BM667" s="218">
        <v>26.75</v>
      </c>
    </row>
    <row r="668" spans="1:65">
      <c r="A668" s="29"/>
      <c r="B668" s="3" t="s">
        <v>273</v>
      </c>
      <c r="C668" s="28"/>
      <c r="D668" s="219">
        <v>7.0710678118655765E-2</v>
      </c>
      <c r="E668" s="216"/>
      <c r="F668" s="217"/>
      <c r="G668" s="217"/>
      <c r="H668" s="217"/>
      <c r="I668" s="217"/>
      <c r="J668" s="217"/>
      <c r="K668" s="217"/>
      <c r="L668" s="217"/>
      <c r="M668" s="217"/>
      <c r="N668" s="217"/>
      <c r="O668" s="217"/>
      <c r="P668" s="217"/>
      <c r="Q668" s="217"/>
      <c r="R668" s="217"/>
      <c r="S668" s="217"/>
      <c r="T668" s="217"/>
      <c r="U668" s="217"/>
      <c r="V668" s="217"/>
      <c r="W668" s="217"/>
      <c r="X668" s="217"/>
      <c r="Y668" s="217"/>
      <c r="Z668" s="217"/>
      <c r="AA668" s="217"/>
      <c r="AB668" s="217"/>
      <c r="AC668" s="217"/>
      <c r="AD668" s="217"/>
      <c r="AE668" s="217"/>
      <c r="AF668" s="217"/>
      <c r="AG668" s="217"/>
      <c r="AH668" s="217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  <c r="AV668" s="217"/>
      <c r="AW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J668" s="217"/>
      <c r="BK668" s="217"/>
      <c r="BL668" s="217"/>
      <c r="BM668" s="218">
        <v>69</v>
      </c>
    </row>
    <row r="669" spans="1:65">
      <c r="A669" s="29"/>
      <c r="B669" s="3" t="s">
        <v>87</v>
      </c>
      <c r="C669" s="28"/>
      <c r="D669" s="13">
        <v>2.6433898362114303E-3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274</v>
      </c>
      <c r="C670" s="28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275</v>
      </c>
      <c r="C671" s="46"/>
      <c r="D671" s="44" t="s">
        <v>276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767</v>
      </c>
      <c r="BM673" s="27" t="s">
        <v>278</v>
      </c>
    </row>
    <row r="674" spans="1:65" ht="15">
      <c r="A674" s="24" t="s">
        <v>41</v>
      </c>
      <c r="B674" s="18" t="s">
        <v>114</v>
      </c>
      <c r="C674" s="15" t="s">
        <v>115</v>
      </c>
      <c r="D674" s="16" t="s">
        <v>353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241</v>
      </c>
      <c r="C675" s="9" t="s">
        <v>241</v>
      </c>
      <c r="D675" s="10" t="s">
        <v>116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363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2.59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2.67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25</v>
      </c>
    </row>
    <row r="680" spans="1:65">
      <c r="A680" s="29"/>
      <c r="B680" s="20" t="s">
        <v>271</v>
      </c>
      <c r="C680" s="12"/>
      <c r="D680" s="22">
        <v>2.63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272</v>
      </c>
      <c r="C681" s="28"/>
      <c r="D681" s="11">
        <v>2.63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2.63</v>
      </c>
    </row>
    <row r="682" spans="1:65">
      <c r="A682" s="29"/>
      <c r="B682" s="3" t="s">
        <v>273</v>
      </c>
      <c r="C682" s="28"/>
      <c r="D682" s="23">
        <v>5.6568542494923851E-2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70</v>
      </c>
    </row>
    <row r="683" spans="1:65">
      <c r="A683" s="29"/>
      <c r="B683" s="3" t="s">
        <v>87</v>
      </c>
      <c r="C683" s="28"/>
      <c r="D683" s="13">
        <v>2.1508951518982453E-2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274</v>
      </c>
      <c r="C684" s="28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275</v>
      </c>
      <c r="C685" s="46"/>
      <c r="D685" s="44" t="s">
        <v>276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768</v>
      </c>
      <c r="BM687" s="27" t="s">
        <v>278</v>
      </c>
    </row>
    <row r="688" spans="1:65" ht="15">
      <c r="A688" s="24" t="s">
        <v>44</v>
      </c>
      <c r="B688" s="18" t="s">
        <v>114</v>
      </c>
      <c r="C688" s="15" t="s">
        <v>115</v>
      </c>
      <c r="D688" s="16" t="s">
        <v>353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241</v>
      </c>
      <c r="C689" s="9" t="s">
        <v>241</v>
      </c>
      <c r="D689" s="10" t="s">
        <v>116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363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3">
        <v>105</v>
      </c>
      <c r="E692" s="224"/>
      <c r="F692" s="225"/>
      <c r="G692" s="225"/>
      <c r="H692" s="225"/>
      <c r="I692" s="225"/>
      <c r="J692" s="225"/>
      <c r="K692" s="225"/>
      <c r="L692" s="225"/>
      <c r="M692" s="225"/>
      <c r="N692" s="225"/>
      <c r="O692" s="225"/>
      <c r="P692" s="225"/>
      <c r="Q692" s="225"/>
      <c r="R692" s="225"/>
      <c r="S692" s="225"/>
      <c r="T692" s="225"/>
      <c r="U692" s="225"/>
      <c r="V692" s="225"/>
      <c r="W692" s="225"/>
      <c r="X692" s="225"/>
      <c r="Y692" s="225"/>
      <c r="Z692" s="225"/>
      <c r="AA692" s="225"/>
      <c r="AB692" s="225"/>
      <c r="AC692" s="225"/>
      <c r="AD692" s="225"/>
      <c r="AE692" s="225"/>
      <c r="AF692" s="225"/>
      <c r="AG692" s="225"/>
      <c r="AH692" s="225"/>
      <c r="AI692" s="225"/>
      <c r="AJ692" s="225"/>
      <c r="AK692" s="225"/>
      <c r="AL692" s="225"/>
      <c r="AM692" s="225"/>
      <c r="AN692" s="225"/>
      <c r="AO692" s="225"/>
      <c r="AP692" s="225"/>
      <c r="AQ692" s="225"/>
      <c r="AR692" s="225"/>
      <c r="AS692" s="225"/>
      <c r="AT692" s="225"/>
      <c r="AU692" s="225"/>
      <c r="AV692" s="225"/>
      <c r="AW692" s="225"/>
      <c r="AX692" s="225"/>
      <c r="AY692" s="225"/>
      <c r="AZ692" s="225"/>
      <c r="BA692" s="225"/>
      <c r="BB692" s="225"/>
      <c r="BC692" s="225"/>
      <c r="BD692" s="225"/>
      <c r="BE692" s="225"/>
      <c r="BF692" s="225"/>
      <c r="BG692" s="225"/>
      <c r="BH692" s="225"/>
      <c r="BI692" s="225"/>
      <c r="BJ692" s="225"/>
      <c r="BK692" s="225"/>
      <c r="BL692" s="225"/>
      <c r="BM692" s="226">
        <v>1</v>
      </c>
    </row>
    <row r="693" spans="1:65">
      <c r="A693" s="29"/>
      <c r="B693" s="19">
        <v>1</v>
      </c>
      <c r="C693" s="9">
        <v>2</v>
      </c>
      <c r="D693" s="227">
        <v>105</v>
      </c>
      <c r="E693" s="224"/>
      <c r="F693" s="225"/>
      <c r="G693" s="225"/>
      <c r="H693" s="225"/>
      <c r="I693" s="225"/>
      <c r="J693" s="225"/>
      <c r="K693" s="225"/>
      <c r="L693" s="225"/>
      <c r="M693" s="225"/>
      <c r="N693" s="225"/>
      <c r="O693" s="225"/>
      <c r="P693" s="225"/>
      <c r="Q693" s="225"/>
      <c r="R693" s="225"/>
      <c r="S693" s="225"/>
      <c r="T693" s="225"/>
      <c r="U693" s="225"/>
      <c r="V693" s="225"/>
      <c r="W693" s="225"/>
      <c r="X693" s="225"/>
      <c r="Y693" s="225"/>
      <c r="Z693" s="225"/>
      <c r="AA693" s="225"/>
      <c r="AB693" s="225"/>
      <c r="AC693" s="225"/>
      <c r="AD693" s="225"/>
      <c r="AE693" s="225"/>
      <c r="AF693" s="225"/>
      <c r="AG693" s="225"/>
      <c r="AH693" s="225"/>
      <c r="AI693" s="225"/>
      <c r="AJ693" s="225"/>
      <c r="AK693" s="225"/>
      <c r="AL693" s="225"/>
      <c r="AM693" s="225"/>
      <c r="AN693" s="225"/>
      <c r="AO693" s="225"/>
      <c r="AP693" s="225"/>
      <c r="AQ693" s="225"/>
      <c r="AR693" s="225"/>
      <c r="AS693" s="225"/>
      <c r="AT693" s="225"/>
      <c r="AU693" s="225"/>
      <c r="AV693" s="225"/>
      <c r="AW693" s="225"/>
      <c r="AX693" s="225"/>
      <c r="AY693" s="225"/>
      <c r="AZ693" s="225"/>
      <c r="BA693" s="225"/>
      <c r="BB693" s="225"/>
      <c r="BC693" s="225"/>
      <c r="BD693" s="225"/>
      <c r="BE693" s="225"/>
      <c r="BF693" s="225"/>
      <c r="BG693" s="225"/>
      <c r="BH693" s="225"/>
      <c r="BI693" s="225"/>
      <c r="BJ693" s="225"/>
      <c r="BK693" s="225"/>
      <c r="BL693" s="225"/>
      <c r="BM693" s="226">
        <v>26</v>
      </c>
    </row>
    <row r="694" spans="1:65">
      <c r="A694" s="29"/>
      <c r="B694" s="20" t="s">
        <v>271</v>
      </c>
      <c r="C694" s="12"/>
      <c r="D694" s="229">
        <v>105</v>
      </c>
      <c r="E694" s="224"/>
      <c r="F694" s="225"/>
      <c r="G694" s="225"/>
      <c r="H694" s="225"/>
      <c r="I694" s="225"/>
      <c r="J694" s="225"/>
      <c r="K694" s="225"/>
      <c r="L694" s="225"/>
      <c r="M694" s="225"/>
      <c r="N694" s="225"/>
      <c r="O694" s="225"/>
      <c r="P694" s="225"/>
      <c r="Q694" s="225"/>
      <c r="R694" s="225"/>
      <c r="S694" s="225"/>
      <c r="T694" s="225"/>
      <c r="U694" s="225"/>
      <c r="V694" s="225"/>
      <c r="W694" s="225"/>
      <c r="X694" s="225"/>
      <c r="Y694" s="225"/>
      <c r="Z694" s="225"/>
      <c r="AA694" s="225"/>
      <c r="AB694" s="225"/>
      <c r="AC694" s="225"/>
      <c r="AD694" s="225"/>
      <c r="AE694" s="225"/>
      <c r="AF694" s="225"/>
      <c r="AG694" s="225"/>
      <c r="AH694" s="225"/>
      <c r="AI694" s="225"/>
      <c r="AJ694" s="225"/>
      <c r="AK694" s="225"/>
      <c r="AL694" s="225"/>
      <c r="AM694" s="225"/>
      <c r="AN694" s="225"/>
      <c r="AO694" s="225"/>
      <c r="AP694" s="225"/>
      <c r="AQ694" s="225"/>
      <c r="AR694" s="225"/>
      <c r="AS694" s="225"/>
      <c r="AT694" s="225"/>
      <c r="AU694" s="225"/>
      <c r="AV694" s="225"/>
      <c r="AW694" s="225"/>
      <c r="AX694" s="225"/>
      <c r="AY694" s="225"/>
      <c r="AZ694" s="225"/>
      <c r="BA694" s="225"/>
      <c r="BB694" s="225"/>
      <c r="BC694" s="225"/>
      <c r="BD694" s="225"/>
      <c r="BE694" s="225"/>
      <c r="BF694" s="225"/>
      <c r="BG694" s="225"/>
      <c r="BH694" s="225"/>
      <c r="BI694" s="225"/>
      <c r="BJ694" s="225"/>
      <c r="BK694" s="225"/>
      <c r="BL694" s="225"/>
      <c r="BM694" s="226">
        <v>16</v>
      </c>
    </row>
    <row r="695" spans="1:65">
      <c r="A695" s="29"/>
      <c r="B695" s="3" t="s">
        <v>272</v>
      </c>
      <c r="C695" s="28"/>
      <c r="D695" s="227">
        <v>105</v>
      </c>
      <c r="E695" s="224"/>
      <c r="F695" s="225"/>
      <c r="G695" s="225"/>
      <c r="H695" s="225"/>
      <c r="I695" s="225"/>
      <c r="J695" s="225"/>
      <c r="K695" s="225"/>
      <c r="L695" s="225"/>
      <c r="M695" s="225"/>
      <c r="N695" s="225"/>
      <c r="O695" s="225"/>
      <c r="P695" s="225"/>
      <c r="Q695" s="225"/>
      <c r="R695" s="225"/>
      <c r="S695" s="225"/>
      <c r="T695" s="225"/>
      <c r="U695" s="225"/>
      <c r="V695" s="225"/>
      <c r="W695" s="225"/>
      <c r="X695" s="225"/>
      <c r="Y695" s="225"/>
      <c r="Z695" s="225"/>
      <c r="AA695" s="225"/>
      <c r="AB695" s="225"/>
      <c r="AC695" s="225"/>
      <c r="AD695" s="225"/>
      <c r="AE695" s="225"/>
      <c r="AF695" s="225"/>
      <c r="AG695" s="225"/>
      <c r="AH695" s="225"/>
      <c r="AI695" s="225"/>
      <c r="AJ695" s="225"/>
      <c r="AK695" s="225"/>
      <c r="AL695" s="225"/>
      <c r="AM695" s="225"/>
      <c r="AN695" s="225"/>
      <c r="AO695" s="225"/>
      <c r="AP695" s="225"/>
      <c r="AQ695" s="225"/>
      <c r="AR695" s="225"/>
      <c r="AS695" s="225"/>
      <c r="AT695" s="225"/>
      <c r="AU695" s="225"/>
      <c r="AV695" s="225"/>
      <c r="AW695" s="225"/>
      <c r="AX695" s="225"/>
      <c r="AY695" s="225"/>
      <c r="AZ695" s="225"/>
      <c r="BA695" s="225"/>
      <c r="BB695" s="225"/>
      <c r="BC695" s="225"/>
      <c r="BD695" s="225"/>
      <c r="BE695" s="225"/>
      <c r="BF695" s="225"/>
      <c r="BG695" s="225"/>
      <c r="BH695" s="225"/>
      <c r="BI695" s="225"/>
      <c r="BJ695" s="225"/>
      <c r="BK695" s="225"/>
      <c r="BL695" s="225"/>
      <c r="BM695" s="226">
        <v>105</v>
      </c>
    </row>
    <row r="696" spans="1:65">
      <c r="A696" s="29"/>
      <c r="B696" s="3" t="s">
        <v>273</v>
      </c>
      <c r="C696" s="28"/>
      <c r="D696" s="227">
        <v>0</v>
      </c>
      <c r="E696" s="224"/>
      <c r="F696" s="225"/>
      <c r="G696" s="225"/>
      <c r="H696" s="225"/>
      <c r="I696" s="225"/>
      <c r="J696" s="225"/>
      <c r="K696" s="225"/>
      <c r="L696" s="225"/>
      <c r="M696" s="225"/>
      <c r="N696" s="225"/>
      <c r="O696" s="225"/>
      <c r="P696" s="225"/>
      <c r="Q696" s="225"/>
      <c r="R696" s="225"/>
      <c r="S696" s="225"/>
      <c r="T696" s="225"/>
      <c r="U696" s="225"/>
      <c r="V696" s="225"/>
      <c r="W696" s="225"/>
      <c r="X696" s="225"/>
      <c r="Y696" s="225"/>
      <c r="Z696" s="225"/>
      <c r="AA696" s="225"/>
      <c r="AB696" s="225"/>
      <c r="AC696" s="225"/>
      <c r="AD696" s="225"/>
      <c r="AE696" s="225"/>
      <c r="AF696" s="225"/>
      <c r="AG696" s="225"/>
      <c r="AH696" s="225"/>
      <c r="AI696" s="225"/>
      <c r="AJ696" s="225"/>
      <c r="AK696" s="225"/>
      <c r="AL696" s="225"/>
      <c r="AM696" s="225"/>
      <c r="AN696" s="225"/>
      <c r="AO696" s="225"/>
      <c r="AP696" s="225"/>
      <c r="AQ696" s="225"/>
      <c r="AR696" s="225"/>
      <c r="AS696" s="225"/>
      <c r="AT696" s="225"/>
      <c r="AU696" s="225"/>
      <c r="AV696" s="225"/>
      <c r="AW696" s="225"/>
      <c r="AX696" s="225"/>
      <c r="AY696" s="225"/>
      <c r="AZ696" s="225"/>
      <c r="BA696" s="225"/>
      <c r="BB696" s="225"/>
      <c r="BC696" s="225"/>
      <c r="BD696" s="225"/>
      <c r="BE696" s="225"/>
      <c r="BF696" s="225"/>
      <c r="BG696" s="225"/>
      <c r="BH696" s="225"/>
      <c r="BI696" s="225"/>
      <c r="BJ696" s="225"/>
      <c r="BK696" s="225"/>
      <c r="BL696" s="225"/>
      <c r="BM696" s="226">
        <v>71</v>
      </c>
    </row>
    <row r="697" spans="1:65">
      <c r="A697" s="29"/>
      <c r="B697" s="3" t="s">
        <v>87</v>
      </c>
      <c r="C697" s="28"/>
      <c r="D697" s="13">
        <v>0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274</v>
      </c>
      <c r="C698" s="28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275</v>
      </c>
      <c r="C699" s="46"/>
      <c r="D699" s="44" t="s">
        <v>276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769</v>
      </c>
      <c r="BM701" s="27" t="s">
        <v>278</v>
      </c>
    </row>
    <row r="702" spans="1:65" ht="15">
      <c r="A702" s="24" t="s">
        <v>45</v>
      </c>
      <c r="B702" s="18" t="s">
        <v>114</v>
      </c>
      <c r="C702" s="15" t="s">
        <v>115</v>
      </c>
      <c r="D702" s="16" t="s">
        <v>353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241</v>
      </c>
      <c r="C703" s="9" t="s">
        <v>241</v>
      </c>
      <c r="D703" s="10" t="s">
        <v>116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363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23">
        <v>219</v>
      </c>
      <c r="E706" s="224"/>
      <c r="F706" s="225"/>
      <c r="G706" s="225"/>
      <c r="H706" s="225"/>
      <c r="I706" s="225"/>
      <c r="J706" s="225"/>
      <c r="K706" s="225"/>
      <c r="L706" s="225"/>
      <c r="M706" s="225"/>
      <c r="N706" s="225"/>
      <c r="O706" s="225"/>
      <c r="P706" s="225"/>
      <c r="Q706" s="225"/>
      <c r="R706" s="225"/>
      <c r="S706" s="225"/>
      <c r="T706" s="225"/>
      <c r="U706" s="225"/>
      <c r="V706" s="225"/>
      <c r="W706" s="225"/>
      <c r="X706" s="225"/>
      <c r="Y706" s="225"/>
      <c r="Z706" s="225"/>
      <c r="AA706" s="225"/>
      <c r="AB706" s="225"/>
      <c r="AC706" s="225"/>
      <c r="AD706" s="225"/>
      <c r="AE706" s="225"/>
      <c r="AF706" s="225"/>
      <c r="AG706" s="225"/>
      <c r="AH706" s="225"/>
      <c r="AI706" s="225"/>
      <c r="AJ706" s="225"/>
      <c r="AK706" s="225"/>
      <c r="AL706" s="225"/>
      <c r="AM706" s="225"/>
      <c r="AN706" s="225"/>
      <c r="AO706" s="225"/>
      <c r="AP706" s="225"/>
      <c r="AQ706" s="225"/>
      <c r="AR706" s="225"/>
      <c r="AS706" s="225"/>
      <c r="AT706" s="225"/>
      <c r="AU706" s="225"/>
      <c r="AV706" s="225"/>
      <c r="AW706" s="225"/>
      <c r="AX706" s="225"/>
      <c r="AY706" s="225"/>
      <c r="AZ706" s="225"/>
      <c r="BA706" s="225"/>
      <c r="BB706" s="225"/>
      <c r="BC706" s="225"/>
      <c r="BD706" s="225"/>
      <c r="BE706" s="225"/>
      <c r="BF706" s="225"/>
      <c r="BG706" s="225"/>
      <c r="BH706" s="225"/>
      <c r="BI706" s="225"/>
      <c r="BJ706" s="225"/>
      <c r="BK706" s="225"/>
      <c r="BL706" s="225"/>
      <c r="BM706" s="226">
        <v>1</v>
      </c>
    </row>
    <row r="707" spans="1:65">
      <c r="A707" s="29"/>
      <c r="B707" s="19">
        <v>1</v>
      </c>
      <c r="C707" s="9">
        <v>2</v>
      </c>
      <c r="D707" s="227">
        <v>223</v>
      </c>
      <c r="E707" s="224"/>
      <c r="F707" s="225"/>
      <c r="G707" s="225"/>
      <c r="H707" s="225"/>
      <c r="I707" s="225"/>
      <c r="J707" s="225"/>
      <c r="K707" s="225"/>
      <c r="L707" s="225"/>
      <c r="M707" s="225"/>
      <c r="N707" s="225"/>
      <c r="O707" s="225"/>
      <c r="P707" s="225"/>
      <c r="Q707" s="225"/>
      <c r="R707" s="225"/>
      <c r="S707" s="225"/>
      <c r="T707" s="225"/>
      <c r="U707" s="225"/>
      <c r="V707" s="225"/>
      <c r="W707" s="225"/>
      <c r="X707" s="225"/>
      <c r="Y707" s="225"/>
      <c r="Z707" s="225"/>
      <c r="AA707" s="225"/>
      <c r="AB707" s="225"/>
      <c r="AC707" s="225"/>
      <c r="AD707" s="225"/>
      <c r="AE707" s="225"/>
      <c r="AF707" s="225"/>
      <c r="AG707" s="225"/>
      <c r="AH707" s="225"/>
      <c r="AI707" s="225"/>
      <c r="AJ707" s="225"/>
      <c r="AK707" s="225"/>
      <c r="AL707" s="225"/>
      <c r="AM707" s="225"/>
      <c r="AN707" s="225"/>
      <c r="AO707" s="225"/>
      <c r="AP707" s="225"/>
      <c r="AQ707" s="225"/>
      <c r="AR707" s="225"/>
      <c r="AS707" s="225"/>
      <c r="AT707" s="225"/>
      <c r="AU707" s="225"/>
      <c r="AV707" s="225"/>
      <c r="AW707" s="225"/>
      <c r="AX707" s="225"/>
      <c r="AY707" s="225"/>
      <c r="AZ707" s="225"/>
      <c r="BA707" s="225"/>
      <c r="BB707" s="225"/>
      <c r="BC707" s="225"/>
      <c r="BD707" s="225"/>
      <c r="BE707" s="225"/>
      <c r="BF707" s="225"/>
      <c r="BG707" s="225"/>
      <c r="BH707" s="225"/>
      <c r="BI707" s="225"/>
      <c r="BJ707" s="225"/>
      <c r="BK707" s="225"/>
      <c r="BL707" s="225"/>
      <c r="BM707" s="226">
        <v>27</v>
      </c>
    </row>
    <row r="708" spans="1:65">
      <c r="A708" s="29"/>
      <c r="B708" s="20" t="s">
        <v>271</v>
      </c>
      <c r="C708" s="12"/>
      <c r="D708" s="229">
        <v>221</v>
      </c>
      <c r="E708" s="224"/>
      <c r="F708" s="225"/>
      <c r="G708" s="225"/>
      <c r="H708" s="225"/>
      <c r="I708" s="225"/>
      <c r="J708" s="225"/>
      <c r="K708" s="225"/>
      <c r="L708" s="225"/>
      <c r="M708" s="225"/>
      <c r="N708" s="225"/>
      <c r="O708" s="225"/>
      <c r="P708" s="225"/>
      <c r="Q708" s="225"/>
      <c r="R708" s="225"/>
      <c r="S708" s="225"/>
      <c r="T708" s="225"/>
      <c r="U708" s="225"/>
      <c r="V708" s="225"/>
      <c r="W708" s="225"/>
      <c r="X708" s="225"/>
      <c r="Y708" s="225"/>
      <c r="Z708" s="225"/>
      <c r="AA708" s="225"/>
      <c r="AB708" s="225"/>
      <c r="AC708" s="225"/>
      <c r="AD708" s="225"/>
      <c r="AE708" s="225"/>
      <c r="AF708" s="225"/>
      <c r="AG708" s="225"/>
      <c r="AH708" s="225"/>
      <c r="AI708" s="225"/>
      <c r="AJ708" s="225"/>
      <c r="AK708" s="225"/>
      <c r="AL708" s="225"/>
      <c r="AM708" s="225"/>
      <c r="AN708" s="225"/>
      <c r="AO708" s="225"/>
      <c r="AP708" s="225"/>
      <c r="AQ708" s="225"/>
      <c r="AR708" s="225"/>
      <c r="AS708" s="225"/>
      <c r="AT708" s="225"/>
      <c r="AU708" s="225"/>
      <c r="AV708" s="225"/>
      <c r="AW708" s="225"/>
      <c r="AX708" s="225"/>
      <c r="AY708" s="225"/>
      <c r="AZ708" s="225"/>
      <c r="BA708" s="225"/>
      <c r="BB708" s="225"/>
      <c r="BC708" s="225"/>
      <c r="BD708" s="225"/>
      <c r="BE708" s="225"/>
      <c r="BF708" s="225"/>
      <c r="BG708" s="225"/>
      <c r="BH708" s="225"/>
      <c r="BI708" s="225"/>
      <c r="BJ708" s="225"/>
      <c r="BK708" s="225"/>
      <c r="BL708" s="225"/>
      <c r="BM708" s="226">
        <v>16</v>
      </c>
    </row>
    <row r="709" spans="1:65">
      <c r="A709" s="29"/>
      <c r="B709" s="3" t="s">
        <v>272</v>
      </c>
      <c r="C709" s="28"/>
      <c r="D709" s="227">
        <v>221</v>
      </c>
      <c r="E709" s="224"/>
      <c r="F709" s="225"/>
      <c r="G709" s="225"/>
      <c r="H709" s="225"/>
      <c r="I709" s="225"/>
      <c r="J709" s="225"/>
      <c r="K709" s="225"/>
      <c r="L709" s="225"/>
      <c r="M709" s="225"/>
      <c r="N709" s="225"/>
      <c r="O709" s="225"/>
      <c r="P709" s="225"/>
      <c r="Q709" s="225"/>
      <c r="R709" s="225"/>
      <c r="S709" s="225"/>
      <c r="T709" s="225"/>
      <c r="U709" s="225"/>
      <c r="V709" s="225"/>
      <c r="W709" s="225"/>
      <c r="X709" s="225"/>
      <c r="Y709" s="225"/>
      <c r="Z709" s="225"/>
      <c r="AA709" s="225"/>
      <c r="AB709" s="225"/>
      <c r="AC709" s="225"/>
      <c r="AD709" s="225"/>
      <c r="AE709" s="225"/>
      <c r="AF709" s="225"/>
      <c r="AG709" s="225"/>
      <c r="AH709" s="225"/>
      <c r="AI709" s="225"/>
      <c r="AJ709" s="225"/>
      <c r="AK709" s="225"/>
      <c r="AL709" s="225"/>
      <c r="AM709" s="225"/>
      <c r="AN709" s="225"/>
      <c r="AO709" s="225"/>
      <c r="AP709" s="225"/>
      <c r="AQ709" s="225"/>
      <c r="AR709" s="225"/>
      <c r="AS709" s="225"/>
      <c r="AT709" s="225"/>
      <c r="AU709" s="225"/>
      <c r="AV709" s="225"/>
      <c r="AW709" s="225"/>
      <c r="AX709" s="225"/>
      <c r="AY709" s="225"/>
      <c r="AZ709" s="225"/>
      <c r="BA709" s="225"/>
      <c r="BB709" s="225"/>
      <c r="BC709" s="225"/>
      <c r="BD709" s="225"/>
      <c r="BE709" s="225"/>
      <c r="BF709" s="225"/>
      <c r="BG709" s="225"/>
      <c r="BH709" s="225"/>
      <c r="BI709" s="225"/>
      <c r="BJ709" s="225"/>
      <c r="BK709" s="225"/>
      <c r="BL709" s="225"/>
      <c r="BM709" s="226">
        <v>221</v>
      </c>
    </row>
    <row r="710" spans="1:65">
      <c r="A710" s="29"/>
      <c r="B710" s="3" t="s">
        <v>273</v>
      </c>
      <c r="C710" s="28"/>
      <c r="D710" s="227">
        <v>2.8284271247461903</v>
      </c>
      <c r="E710" s="224"/>
      <c r="F710" s="225"/>
      <c r="G710" s="225"/>
      <c r="H710" s="225"/>
      <c r="I710" s="225"/>
      <c r="J710" s="225"/>
      <c r="K710" s="225"/>
      <c r="L710" s="225"/>
      <c r="M710" s="225"/>
      <c r="N710" s="225"/>
      <c r="O710" s="225"/>
      <c r="P710" s="225"/>
      <c r="Q710" s="225"/>
      <c r="R710" s="225"/>
      <c r="S710" s="225"/>
      <c r="T710" s="225"/>
      <c r="U710" s="225"/>
      <c r="V710" s="225"/>
      <c r="W710" s="225"/>
      <c r="X710" s="225"/>
      <c r="Y710" s="225"/>
      <c r="Z710" s="225"/>
      <c r="AA710" s="225"/>
      <c r="AB710" s="225"/>
      <c r="AC710" s="225"/>
      <c r="AD710" s="225"/>
      <c r="AE710" s="225"/>
      <c r="AF710" s="225"/>
      <c r="AG710" s="225"/>
      <c r="AH710" s="225"/>
      <c r="AI710" s="225"/>
      <c r="AJ710" s="225"/>
      <c r="AK710" s="225"/>
      <c r="AL710" s="225"/>
      <c r="AM710" s="225"/>
      <c r="AN710" s="225"/>
      <c r="AO710" s="225"/>
      <c r="AP710" s="225"/>
      <c r="AQ710" s="225"/>
      <c r="AR710" s="225"/>
      <c r="AS710" s="225"/>
      <c r="AT710" s="225"/>
      <c r="AU710" s="225"/>
      <c r="AV710" s="225"/>
      <c r="AW710" s="225"/>
      <c r="AX710" s="225"/>
      <c r="AY710" s="225"/>
      <c r="AZ710" s="225"/>
      <c r="BA710" s="225"/>
      <c r="BB710" s="225"/>
      <c r="BC710" s="225"/>
      <c r="BD710" s="225"/>
      <c r="BE710" s="225"/>
      <c r="BF710" s="225"/>
      <c r="BG710" s="225"/>
      <c r="BH710" s="225"/>
      <c r="BI710" s="225"/>
      <c r="BJ710" s="225"/>
      <c r="BK710" s="225"/>
      <c r="BL710" s="225"/>
      <c r="BM710" s="226">
        <v>72</v>
      </c>
    </row>
    <row r="711" spans="1:65">
      <c r="A711" s="29"/>
      <c r="B711" s="3" t="s">
        <v>87</v>
      </c>
      <c r="C711" s="28"/>
      <c r="D711" s="13">
        <v>1.2798312781656969E-2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274</v>
      </c>
      <c r="C712" s="28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275</v>
      </c>
      <c r="C713" s="46"/>
      <c r="D713" s="44" t="s">
        <v>276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7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7" width="10.85546875" style="75" customWidth="1"/>
    <col min="8" max="8" width="13.28515625" style="75" bestFit="1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3" t="s">
        <v>774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1" t="s">
        <v>46</v>
      </c>
      <c r="D2" s="162" t="s">
        <v>47</v>
      </c>
      <c r="E2" s="78" t="s">
        <v>2</v>
      </c>
      <c r="F2" s="163" t="s">
        <v>46</v>
      </c>
      <c r="G2" s="79" t="s">
        <v>47</v>
      </c>
      <c r="H2" s="80" t="s">
        <v>2</v>
      </c>
      <c r="I2" s="163" t="s">
        <v>46</v>
      </c>
      <c r="J2" s="79" t="s">
        <v>47</v>
      </c>
      <c r="K2" s="75"/>
    </row>
    <row r="3" spans="1:11" ht="15.75" customHeight="1">
      <c r="A3" s="76"/>
      <c r="B3" s="165" t="s">
        <v>210</v>
      </c>
      <c r="C3" s="164"/>
      <c r="D3" s="166"/>
      <c r="E3" s="164"/>
      <c r="F3" s="164"/>
      <c r="G3" s="167"/>
      <c r="H3" s="164"/>
      <c r="I3" s="164"/>
      <c r="J3" s="168"/>
    </row>
    <row r="4" spans="1:11" ht="15.75" customHeight="1">
      <c r="A4" s="76"/>
      <c r="B4" s="169" t="s">
        <v>128</v>
      </c>
      <c r="C4" s="160" t="s">
        <v>83</v>
      </c>
      <c r="D4" s="35">
        <v>8.3333333333333304</v>
      </c>
      <c r="E4" s="169" t="s">
        <v>129</v>
      </c>
      <c r="F4" s="160" t="s">
        <v>83</v>
      </c>
      <c r="G4" s="37" t="s">
        <v>96</v>
      </c>
      <c r="H4" s="7" t="s">
        <v>770</v>
      </c>
      <c r="I4" s="160" t="s">
        <v>770</v>
      </c>
      <c r="J4" s="36" t="s">
        <v>770</v>
      </c>
    </row>
    <row r="5" spans="1:11" ht="15.75" customHeight="1">
      <c r="A5" s="76"/>
      <c r="B5" s="165" t="s">
        <v>211</v>
      </c>
      <c r="C5" s="164"/>
      <c r="D5" s="166"/>
      <c r="E5" s="164"/>
      <c r="F5" s="164"/>
      <c r="G5" s="167"/>
      <c r="H5" s="164"/>
      <c r="I5" s="164"/>
      <c r="J5" s="168"/>
    </row>
    <row r="6" spans="1:11" ht="15.75" customHeight="1">
      <c r="A6" s="76"/>
      <c r="B6" s="169" t="s">
        <v>212</v>
      </c>
      <c r="C6" s="160" t="s">
        <v>1</v>
      </c>
      <c r="D6" s="170">
        <v>8.57333333333333E-2</v>
      </c>
      <c r="E6" s="169" t="s">
        <v>213</v>
      </c>
      <c r="F6" s="160" t="s">
        <v>1</v>
      </c>
      <c r="G6" s="171">
        <v>0.30773333333333303</v>
      </c>
      <c r="H6" s="172" t="s">
        <v>428</v>
      </c>
      <c r="I6" s="160" t="s">
        <v>1</v>
      </c>
      <c r="J6" s="171">
        <v>6.5319416666666699E-2</v>
      </c>
    </row>
    <row r="7" spans="1:11" ht="15.75" customHeight="1">
      <c r="A7" s="76"/>
      <c r="B7" s="165" t="s">
        <v>214</v>
      </c>
      <c r="C7" s="164"/>
      <c r="D7" s="166"/>
      <c r="E7" s="164"/>
      <c r="F7" s="164"/>
      <c r="G7" s="167"/>
      <c r="H7" s="164"/>
      <c r="I7" s="164"/>
      <c r="J7" s="168"/>
    </row>
    <row r="8" spans="1:11" ht="15.75" customHeight="1">
      <c r="A8" s="76"/>
      <c r="B8" s="169" t="s">
        <v>127</v>
      </c>
      <c r="C8" s="160" t="s">
        <v>215</v>
      </c>
      <c r="D8" s="35">
        <v>2.6875995833163602</v>
      </c>
      <c r="E8" s="34" t="s">
        <v>770</v>
      </c>
      <c r="F8" s="160" t="s">
        <v>770</v>
      </c>
      <c r="G8" s="37" t="s">
        <v>770</v>
      </c>
      <c r="H8" s="7" t="s">
        <v>770</v>
      </c>
      <c r="I8" s="160" t="s">
        <v>770</v>
      </c>
      <c r="J8" s="36" t="s">
        <v>770</v>
      </c>
    </row>
    <row r="9" spans="1:11" ht="15.75" customHeight="1">
      <c r="A9" s="76"/>
      <c r="B9" s="165" t="s">
        <v>186</v>
      </c>
      <c r="C9" s="164"/>
      <c r="D9" s="166"/>
      <c r="E9" s="164"/>
      <c r="F9" s="164"/>
      <c r="G9" s="167"/>
      <c r="H9" s="164"/>
      <c r="I9" s="164"/>
      <c r="J9" s="168"/>
    </row>
    <row r="10" spans="1:11" ht="15.75" customHeight="1">
      <c r="A10" s="76"/>
      <c r="B10" s="169" t="s">
        <v>113</v>
      </c>
      <c r="C10" s="160" t="s">
        <v>1</v>
      </c>
      <c r="D10" s="170">
        <v>0.111666666666667</v>
      </c>
      <c r="E10" s="169" t="s">
        <v>60</v>
      </c>
      <c r="F10" s="160" t="s">
        <v>1</v>
      </c>
      <c r="G10" s="171">
        <v>0.54249999999999998</v>
      </c>
      <c r="H10" s="7" t="s">
        <v>770</v>
      </c>
      <c r="I10" s="160" t="s">
        <v>770</v>
      </c>
      <c r="J10" s="36" t="s">
        <v>770</v>
      </c>
    </row>
    <row r="11" spans="1:11" ht="15.75" customHeight="1">
      <c r="A11" s="76"/>
      <c r="B11" s="165" t="s">
        <v>216</v>
      </c>
      <c r="C11" s="164"/>
      <c r="D11" s="166"/>
      <c r="E11" s="164"/>
      <c r="F11" s="164"/>
      <c r="G11" s="167"/>
      <c r="H11" s="164"/>
      <c r="I11" s="164"/>
      <c r="J11" s="168"/>
    </row>
    <row r="12" spans="1:11" ht="15.75" customHeight="1">
      <c r="A12" s="76"/>
      <c r="B12" s="169" t="s">
        <v>217</v>
      </c>
      <c r="C12" s="160" t="s">
        <v>1</v>
      </c>
      <c r="D12" s="170">
        <v>0.43166666666666698</v>
      </c>
      <c r="E12" s="169" t="s">
        <v>218</v>
      </c>
      <c r="F12" s="160" t="s">
        <v>1</v>
      </c>
      <c r="G12" s="171">
        <v>5.3333333333333302E-2</v>
      </c>
      <c r="H12" s="7" t="s">
        <v>770</v>
      </c>
      <c r="I12" s="160" t="s">
        <v>770</v>
      </c>
      <c r="J12" s="36" t="s">
        <v>770</v>
      </c>
    </row>
    <row r="13" spans="1:11" ht="15.75" customHeight="1">
      <c r="A13" s="76"/>
      <c r="B13" s="165" t="s">
        <v>219</v>
      </c>
      <c r="C13" s="164"/>
      <c r="D13" s="166"/>
      <c r="E13" s="164"/>
      <c r="F13" s="164"/>
      <c r="G13" s="167"/>
      <c r="H13" s="164"/>
      <c r="I13" s="164"/>
      <c r="J13" s="168"/>
    </row>
    <row r="14" spans="1:11" ht="15.75" customHeight="1">
      <c r="A14" s="76"/>
      <c r="B14" s="169" t="s">
        <v>4</v>
      </c>
      <c r="C14" s="160" t="s">
        <v>3</v>
      </c>
      <c r="D14" s="35">
        <v>1.2250000000000001</v>
      </c>
      <c r="E14" s="169" t="s">
        <v>53</v>
      </c>
      <c r="F14" s="160" t="s">
        <v>3</v>
      </c>
      <c r="G14" s="37" t="s">
        <v>107</v>
      </c>
      <c r="H14" s="172" t="s">
        <v>62</v>
      </c>
      <c r="I14" s="160" t="s">
        <v>1</v>
      </c>
      <c r="J14" s="173">
        <v>31.898510000000002</v>
      </c>
    </row>
    <row r="15" spans="1:11" ht="15.75" customHeight="1">
      <c r="A15" s="76"/>
      <c r="B15" s="169" t="s">
        <v>48</v>
      </c>
      <c r="C15" s="160" t="s">
        <v>1</v>
      </c>
      <c r="D15" s="35">
        <v>6.2975000000000003</v>
      </c>
      <c r="E15" s="169" t="s">
        <v>11</v>
      </c>
      <c r="F15" s="160" t="s">
        <v>3</v>
      </c>
      <c r="G15" s="173">
        <v>0.63333333333333297</v>
      </c>
      <c r="H15" s="172" t="s">
        <v>12</v>
      </c>
      <c r="I15" s="160" t="s">
        <v>3</v>
      </c>
      <c r="J15" s="173">
        <v>5.7333333333333298</v>
      </c>
    </row>
    <row r="16" spans="1:11" ht="15.75" customHeight="1">
      <c r="A16" s="76"/>
      <c r="B16" s="169" t="s">
        <v>7</v>
      </c>
      <c r="C16" s="160" t="s">
        <v>3</v>
      </c>
      <c r="D16" s="174">
        <v>19.2</v>
      </c>
      <c r="E16" s="169" t="s">
        <v>54</v>
      </c>
      <c r="F16" s="160" t="s">
        <v>1</v>
      </c>
      <c r="G16" s="173">
        <v>3.0230855555555598</v>
      </c>
      <c r="H16" s="172" t="s">
        <v>15</v>
      </c>
      <c r="I16" s="160" t="s">
        <v>3</v>
      </c>
      <c r="J16" s="36" t="s">
        <v>107</v>
      </c>
    </row>
    <row r="17" spans="1:10" ht="15.75" customHeight="1">
      <c r="A17" s="76"/>
      <c r="B17" s="169" t="s">
        <v>10</v>
      </c>
      <c r="C17" s="160" t="s">
        <v>3</v>
      </c>
      <c r="D17" s="175">
        <v>679.75833333333298</v>
      </c>
      <c r="E17" s="169" t="s">
        <v>17</v>
      </c>
      <c r="F17" s="160" t="s">
        <v>3</v>
      </c>
      <c r="G17" s="37">
        <v>30.258333333333301</v>
      </c>
      <c r="H17" s="172" t="s">
        <v>18</v>
      </c>
      <c r="I17" s="160" t="s">
        <v>3</v>
      </c>
      <c r="J17" s="36">
        <v>211.66611111111101</v>
      </c>
    </row>
    <row r="18" spans="1:10" ht="15.75" customHeight="1">
      <c r="A18" s="76"/>
      <c r="B18" s="169" t="s">
        <v>13</v>
      </c>
      <c r="C18" s="160" t="s">
        <v>3</v>
      </c>
      <c r="D18" s="35" t="s">
        <v>106</v>
      </c>
      <c r="E18" s="169" t="s">
        <v>20</v>
      </c>
      <c r="F18" s="160" t="s">
        <v>3</v>
      </c>
      <c r="G18" s="37">
        <v>46.3333333333333</v>
      </c>
      <c r="H18" s="172" t="s">
        <v>21</v>
      </c>
      <c r="I18" s="160" t="s">
        <v>3</v>
      </c>
      <c r="J18" s="173">
        <v>1.13333333333333</v>
      </c>
    </row>
    <row r="19" spans="1:10" ht="15.75" customHeight="1">
      <c r="A19" s="76"/>
      <c r="B19" s="169" t="s">
        <v>16</v>
      </c>
      <c r="C19" s="160" t="s">
        <v>3</v>
      </c>
      <c r="D19" s="35" t="s">
        <v>107</v>
      </c>
      <c r="E19" s="169" t="s">
        <v>23</v>
      </c>
      <c r="F19" s="160" t="s">
        <v>3</v>
      </c>
      <c r="G19" s="37" t="s">
        <v>220</v>
      </c>
      <c r="H19" s="172" t="s">
        <v>24</v>
      </c>
      <c r="I19" s="160" t="s">
        <v>3</v>
      </c>
      <c r="J19" s="173">
        <v>0.73333333333333295</v>
      </c>
    </row>
    <row r="20" spans="1:10" ht="15.75" customHeight="1">
      <c r="A20" s="76"/>
      <c r="B20" s="169" t="s">
        <v>50</v>
      </c>
      <c r="C20" s="160" t="s">
        <v>1</v>
      </c>
      <c r="D20" s="35">
        <v>1.66388916666667</v>
      </c>
      <c r="E20" s="169" t="s">
        <v>55</v>
      </c>
      <c r="F20" s="160" t="s">
        <v>1</v>
      </c>
      <c r="G20" s="171">
        <v>0.73461816666666702</v>
      </c>
      <c r="H20" s="172" t="s">
        <v>30</v>
      </c>
      <c r="I20" s="160" t="s">
        <v>3</v>
      </c>
      <c r="J20" s="173">
        <v>5.68333333333333</v>
      </c>
    </row>
    <row r="21" spans="1:10" ht="15.75" customHeight="1">
      <c r="A21" s="76"/>
      <c r="B21" s="169" t="s">
        <v>19</v>
      </c>
      <c r="C21" s="160" t="s">
        <v>3</v>
      </c>
      <c r="D21" s="35" t="s">
        <v>105</v>
      </c>
      <c r="E21" s="169" t="s">
        <v>56</v>
      </c>
      <c r="F21" s="160" t="s">
        <v>1</v>
      </c>
      <c r="G21" s="171">
        <v>3.5874536111111098E-2</v>
      </c>
      <c r="H21" s="172" t="s">
        <v>63</v>
      </c>
      <c r="I21" s="160" t="s">
        <v>1</v>
      </c>
      <c r="J21" s="171">
        <v>0.28416666666666701</v>
      </c>
    </row>
    <row r="22" spans="1:10" ht="15.75" customHeight="1">
      <c r="A22" s="76"/>
      <c r="B22" s="169" t="s">
        <v>22</v>
      </c>
      <c r="C22" s="160" t="s">
        <v>3</v>
      </c>
      <c r="D22" s="175">
        <v>57.65</v>
      </c>
      <c r="E22" s="169" t="s">
        <v>26</v>
      </c>
      <c r="F22" s="160" t="s">
        <v>3</v>
      </c>
      <c r="G22" s="36">
        <v>85.641666666666694</v>
      </c>
      <c r="H22" s="172" t="s">
        <v>64</v>
      </c>
      <c r="I22" s="160" t="s">
        <v>3</v>
      </c>
      <c r="J22" s="36" t="s">
        <v>105</v>
      </c>
    </row>
    <row r="23" spans="1:10" ht="15.75" customHeight="1">
      <c r="A23" s="76"/>
      <c r="B23" s="169" t="s">
        <v>25</v>
      </c>
      <c r="C23" s="160" t="s">
        <v>3</v>
      </c>
      <c r="D23" s="174">
        <v>10.508333333333301</v>
      </c>
      <c r="E23" s="169" t="s">
        <v>57</v>
      </c>
      <c r="F23" s="160" t="s">
        <v>1</v>
      </c>
      <c r="G23" s="171">
        <v>0.151666666666667</v>
      </c>
      <c r="H23" s="172" t="s">
        <v>65</v>
      </c>
      <c r="I23" s="160" t="s">
        <v>3</v>
      </c>
      <c r="J23" s="36" t="s">
        <v>105</v>
      </c>
    </row>
    <row r="24" spans="1:10" ht="15.75" customHeight="1">
      <c r="A24" s="76"/>
      <c r="B24" s="169" t="s">
        <v>51</v>
      </c>
      <c r="C24" s="160" t="s">
        <v>3</v>
      </c>
      <c r="D24" s="174">
        <v>44.3333333333333</v>
      </c>
      <c r="E24" s="169" t="s">
        <v>29</v>
      </c>
      <c r="F24" s="160" t="s">
        <v>3</v>
      </c>
      <c r="G24" s="37">
        <v>12.483333333333301</v>
      </c>
      <c r="H24" s="172" t="s">
        <v>32</v>
      </c>
      <c r="I24" s="160" t="s">
        <v>3</v>
      </c>
      <c r="J24" s="173">
        <v>3.81666666666667</v>
      </c>
    </row>
    <row r="25" spans="1:10" ht="15.75" customHeight="1">
      <c r="A25" s="76"/>
      <c r="B25" s="169" t="s">
        <v>0</v>
      </c>
      <c r="C25" s="160" t="s">
        <v>1</v>
      </c>
      <c r="D25" s="170">
        <v>0.43730524444444402</v>
      </c>
      <c r="E25" s="169" t="s">
        <v>31</v>
      </c>
      <c r="F25" s="160" t="s">
        <v>3</v>
      </c>
      <c r="G25" s="37">
        <v>26.383333333333301</v>
      </c>
      <c r="H25" s="172" t="s">
        <v>66</v>
      </c>
      <c r="I25" s="160" t="s">
        <v>3</v>
      </c>
      <c r="J25" s="36">
        <v>63.058333333333302</v>
      </c>
    </row>
    <row r="26" spans="1:10" ht="15.75" customHeight="1">
      <c r="A26" s="76"/>
      <c r="B26" s="169" t="s">
        <v>33</v>
      </c>
      <c r="C26" s="160" t="s">
        <v>3</v>
      </c>
      <c r="D26" s="35">
        <v>3.6333333333333302</v>
      </c>
      <c r="E26" s="169" t="s">
        <v>34</v>
      </c>
      <c r="F26" s="160" t="s">
        <v>3</v>
      </c>
      <c r="G26" s="37">
        <v>13.8066666666667</v>
      </c>
      <c r="H26" s="172" t="s">
        <v>35</v>
      </c>
      <c r="I26" s="160" t="s">
        <v>3</v>
      </c>
      <c r="J26" s="37">
        <v>10</v>
      </c>
    </row>
    <row r="27" spans="1:10" ht="15.75" customHeight="1">
      <c r="A27" s="76"/>
      <c r="B27" s="169" t="s">
        <v>36</v>
      </c>
      <c r="C27" s="160" t="s">
        <v>3</v>
      </c>
      <c r="D27" s="35">
        <v>1.7166666666666699</v>
      </c>
      <c r="E27" s="169" t="s">
        <v>58</v>
      </c>
      <c r="F27" s="160" t="s">
        <v>1</v>
      </c>
      <c r="G27" s="171">
        <v>7.6325000000000004E-2</v>
      </c>
      <c r="H27" s="172" t="s">
        <v>38</v>
      </c>
      <c r="I27" s="160" t="s">
        <v>3</v>
      </c>
      <c r="J27" s="37">
        <v>22.05</v>
      </c>
    </row>
    <row r="28" spans="1:10" ht="15.75" customHeight="1">
      <c r="A28" s="76"/>
      <c r="B28" s="169" t="s">
        <v>39</v>
      </c>
      <c r="C28" s="160" t="s">
        <v>3</v>
      </c>
      <c r="D28" s="35">
        <v>1.2833333333333301</v>
      </c>
      <c r="E28" s="169" t="s">
        <v>37</v>
      </c>
      <c r="F28" s="160" t="s">
        <v>3</v>
      </c>
      <c r="G28" s="37">
        <v>45.15</v>
      </c>
      <c r="H28" s="172" t="s">
        <v>41</v>
      </c>
      <c r="I28" s="160" t="s">
        <v>3</v>
      </c>
      <c r="J28" s="173">
        <v>1.4833333333333301</v>
      </c>
    </row>
    <row r="29" spans="1:10" ht="15.75" customHeight="1">
      <c r="A29" s="76"/>
      <c r="B29" s="169" t="s">
        <v>52</v>
      </c>
      <c r="C29" s="160" t="s">
        <v>1</v>
      </c>
      <c r="D29" s="35">
        <v>2.8525973333333301</v>
      </c>
      <c r="E29" s="169" t="s">
        <v>40</v>
      </c>
      <c r="F29" s="160" t="s">
        <v>3</v>
      </c>
      <c r="G29" s="173">
        <v>6.8333333333333304</v>
      </c>
      <c r="H29" s="172" t="s">
        <v>44</v>
      </c>
      <c r="I29" s="160" t="s">
        <v>3</v>
      </c>
      <c r="J29" s="36">
        <v>109.883333333333</v>
      </c>
    </row>
    <row r="30" spans="1:10" ht="15.75" customHeight="1">
      <c r="A30" s="76"/>
      <c r="B30" s="169" t="s">
        <v>42</v>
      </c>
      <c r="C30" s="160" t="s">
        <v>3</v>
      </c>
      <c r="D30" s="174">
        <v>20.425000000000001</v>
      </c>
      <c r="E30" s="169" t="s">
        <v>60</v>
      </c>
      <c r="F30" s="160" t="s">
        <v>1</v>
      </c>
      <c r="G30" s="171">
        <v>0.55583333333333296</v>
      </c>
      <c r="H30" s="172" t="s">
        <v>45</v>
      </c>
      <c r="I30" s="160" t="s">
        <v>3</v>
      </c>
      <c r="J30" s="37">
        <v>10.1</v>
      </c>
    </row>
    <row r="31" spans="1:10" ht="15.75" customHeight="1">
      <c r="A31" s="76"/>
      <c r="B31" s="169" t="s">
        <v>5</v>
      </c>
      <c r="C31" s="160" t="s">
        <v>3</v>
      </c>
      <c r="D31" s="35">
        <v>5.1666666666666696</v>
      </c>
      <c r="E31" s="169" t="s">
        <v>6</v>
      </c>
      <c r="F31" s="160" t="s">
        <v>3</v>
      </c>
      <c r="G31" s="37" t="s">
        <v>107</v>
      </c>
      <c r="H31" s="7" t="s">
        <v>770</v>
      </c>
      <c r="I31" s="160" t="s">
        <v>770</v>
      </c>
      <c r="J31" s="36" t="s">
        <v>770</v>
      </c>
    </row>
    <row r="32" spans="1:10" ht="15.75" customHeight="1">
      <c r="A32" s="76"/>
      <c r="B32" s="169" t="s">
        <v>8</v>
      </c>
      <c r="C32" s="160" t="s">
        <v>3</v>
      </c>
      <c r="D32" s="35">
        <v>2.75</v>
      </c>
      <c r="E32" s="169" t="s">
        <v>9</v>
      </c>
      <c r="F32" s="160" t="s">
        <v>3</v>
      </c>
      <c r="G32" s="173">
        <v>9.0500000000000007</v>
      </c>
      <c r="H32" s="7" t="s">
        <v>770</v>
      </c>
      <c r="I32" s="160" t="s">
        <v>770</v>
      </c>
      <c r="J32" s="36" t="s">
        <v>770</v>
      </c>
    </row>
    <row r="33" spans="1:10" ht="15.75" customHeight="1">
      <c r="A33" s="76"/>
      <c r="B33" s="165" t="s">
        <v>188</v>
      </c>
      <c r="C33" s="164"/>
      <c r="D33" s="166"/>
      <c r="E33" s="164"/>
      <c r="F33" s="164"/>
      <c r="G33" s="167"/>
      <c r="H33" s="164"/>
      <c r="I33" s="164"/>
      <c r="J33" s="168"/>
    </row>
    <row r="34" spans="1:10" ht="15.75" customHeight="1">
      <c r="A34" s="76"/>
      <c r="B34" s="169" t="s">
        <v>49</v>
      </c>
      <c r="C34" s="160" t="s">
        <v>3</v>
      </c>
      <c r="D34" s="35" t="s">
        <v>96</v>
      </c>
      <c r="E34" s="169" t="s">
        <v>53</v>
      </c>
      <c r="F34" s="160" t="s">
        <v>3</v>
      </c>
      <c r="G34" s="171">
        <v>6.0833333333333302E-2</v>
      </c>
      <c r="H34" s="172" t="s">
        <v>129</v>
      </c>
      <c r="I34" s="160" t="s">
        <v>83</v>
      </c>
      <c r="J34" s="36" t="s">
        <v>107</v>
      </c>
    </row>
    <row r="35" spans="1:10" ht="15.75" customHeight="1">
      <c r="A35" s="76"/>
      <c r="B35" s="165" t="s">
        <v>221</v>
      </c>
      <c r="C35" s="164"/>
      <c r="D35" s="166"/>
      <c r="E35" s="164"/>
      <c r="F35" s="164"/>
      <c r="G35" s="167"/>
      <c r="H35" s="164"/>
      <c r="I35" s="164"/>
      <c r="J35" s="168"/>
    </row>
    <row r="36" spans="1:10" ht="15.75" customHeight="1">
      <c r="A36" s="76"/>
      <c r="B36" s="169" t="s">
        <v>33</v>
      </c>
      <c r="C36" s="160" t="s">
        <v>3</v>
      </c>
      <c r="D36" s="35">
        <v>2.2716512889724498</v>
      </c>
      <c r="E36" s="169" t="s">
        <v>11</v>
      </c>
      <c r="F36" s="160" t="s">
        <v>3</v>
      </c>
      <c r="G36" s="173">
        <v>0.39790704103681301</v>
      </c>
      <c r="H36" s="172" t="s">
        <v>129</v>
      </c>
      <c r="I36" s="160" t="s">
        <v>83</v>
      </c>
      <c r="J36" s="173">
        <v>1.5</v>
      </c>
    </row>
    <row r="37" spans="1:10" ht="15.75" customHeight="1">
      <c r="A37" s="76"/>
      <c r="B37" s="169" t="s">
        <v>36</v>
      </c>
      <c r="C37" s="160" t="s">
        <v>3</v>
      </c>
      <c r="D37" s="35">
        <v>0.90706421973034901</v>
      </c>
      <c r="E37" s="169" t="s">
        <v>23</v>
      </c>
      <c r="F37" s="160" t="s">
        <v>3</v>
      </c>
      <c r="G37" s="171">
        <v>9.5959872716351396E-2</v>
      </c>
      <c r="H37" s="172" t="s">
        <v>12</v>
      </c>
      <c r="I37" s="160" t="s">
        <v>3</v>
      </c>
      <c r="J37" s="173">
        <v>3.3743727771721201</v>
      </c>
    </row>
    <row r="38" spans="1:10" ht="15.75" customHeight="1">
      <c r="A38" s="76"/>
      <c r="B38" s="169" t="s">
        <v>39</v>
      </c>
      <c r="C38" s="160" t="s">
        <v>3</v>
      </c>
      <c r="D38" s="35">
        <v>0.42663591886595598</v>
      </c>
      <c r="E38" s="169" t="s">
        <v>31</v>
      </c>
      <c r="F38" s="160" t="s">
        <v>3</v>
      </c>
      <c r="G38" s="37">
        <v>15.021882859731299</v>
      </c>
      <c r="H38" s="172" t="s">
        <v>65</v>
      </c>
      <c r="I38" s="160" t="s">
        <v>3</v>
      </c>
      <c r="J38" s="173">
        <v>0.109299763119913</v>
      </c>
    </row>
    <row r="39" spans="1:10" ht="15.75" customHeight="1">
      <c r="A39" s="76"/>
      <c r="B39" s="169" t="s">
        <v>5</v>
      </c>
      <c r="C39" s="160" t="s">
        <v>3</v>
      </c>
      <c r="D39" s="35">
        <v>3.1291369347726801</v>
      </c>
      <c r="E39" s="169" t="s">
        <v>128</v>
      </c>
      <c r="F39" s="160" t="s">
        <v>83</v>
      </c>
      <c r="G39" s="37" t="s">
        <v>96</v>
      </c>
      <c r="H39" s="7" t="s">
        <v>770</v>
      </c>
      <c r="I39" s="160" t="s">
        <v>770</v>
      </c>
      <c r="J39" s="36" t="s">
        <v>770</v>
      </c>
    </row>
    <row r="40" spans="1:10" ht="15.75" customHeight="1">
      <c r="A40" s="76"/>
      <c r="B40" s="169" t="s">
        <v>53</v>
      </c>
      <c r="C40" s="160" t="s">
        <v>3</v>
      </c>
      <c r="D40" s="170">
        <v>1.45681818181818E-2</v>
      </c>
      <c r="E40" s="169" t="s">
        <v>40</v>
      </c>
      <c r="F40" s="160" t="s">
        <v>3</v>
      </c>
      <c r="G40" s="173">
        <v>3.7527016899937702</v>
      </c>
      <c r="H40" s="7" t="s">
        <v>770</v>
      </c>
      <c r="I40" s="160" t="s">
        <v>770</v>
      </c>
      <c r="J40" s="36" t="s">
        <v>770</v>
      </c>
    </row>
    <row r="41" spans="1:10" ht="15.75" customHeight="1">
      <c r="A41" s="76"/>
      <c r="B41" s="165" t="s">
        <v>139</v>
      </c>
      <c r="C41" s="164"/>
      <c r="D41" s="166"/>
      <c r="E41" s="164"/>
      <c r="F41" s="164"/>
      <c r="G41" s="167"/>
      <c r="H41" s="164"/>
      <c r="I41" s="164"/>
      <c r="J41" s="168"/>
    </row>
    <row r="42" spans="1:10" ht="15.75" customHeight="1">
      <c r="A42" s="76"/>
      <c r="B42" s="169" t="s">
        <v>429</v>
      </c>
      <c r="C42" s="160" t="s">
        <v>1</v>
      </c>
      <c r="D42" s="35">
        <v>14.87</v>
      </c>
      <c r="E42" s="169" t="s">
        <v>430</v>
      </c>
      <c r="F42" s="160" t="s">
        <v>1</v>
      </c>
      <c r="G42" s="173">
        <v>3.9960114999999998</v>
      </c>
      <c r="H42" s="172" t="s">
        <v>60</v>
      </c>
      <c r="I42" s="160" t="s">
        <v>1</v>
      </c>
      <c r="J42" s="171">
        <v>0.61899999999999999</v>
      </c>
    </row>
    <row r="43" spans="1:10" ht="15.75" customHeight="1">
      <c r="A43" s="76"/>
      <c r="B43" s="169" t="s">
        <v>7</v>
      </c>
      <c r="C43" s="160" t="s">
        <v>3</v>
      </c>
      <c r="D43" s="174">
        <v>10</v>
      </c>
      <c r="E43" s="169" t="s">
        <v>431</v>
      </c>
      <c r="F43" s="160" t="s">
        <v>1</v>
      </c>
      <c r="G43" s="173">
        <v>4.085</v>
      </c>
      <c r="H43" s="172" t="s">
        <v>432</v>
      </c>
      <c r="I43" s="160" t="s">
        <v>1</v>
      </c>
      <c r="J43" s="173">
        <v>67.27</v>
      </c>
    </row>
    <row r="44" spans="1:10" ht="15.75" customHeight="1">
      <c r="A44" s="76"/>
      <c r="B44" s="169" t="s">
        <v>110</v>
      </c>
      <c r="C44" s="160" t="s">
        <v>3</v>
      </c>
      <c r="D44" s="175">
        <v>1105.335</v>
      </c>
      <c r="E44" s="169" t="s">
        <v>111</v>
      </c>
      <c r="F44" s="160" t="s">
        <v>1</v>
      </c>
      <c r="G44" s="173">
        <v>1.2</v>
      </c>
      <c r="H44" s="172" t="s">
        <v>15</v>
      </c>
      <c r="I44" s="160" t="s">
        <v>3</v>
      </c>
      <c r="J44" s="36" t="s">
        <v>96</v>
      </c>
    </row>
    <row r="45" spans="1:10" ht="15.75" customHeight="1">
      <c r="A45" s="76"/>
      <c r="B45" s="169" t="s">
        <v>104</v>
      </c>
      <c r="C45" s="160" t="s">
        <v>1</v>
      </c>
      <c r="D45" s="35">
        <v>2.335</v>
      </c>
      <c r="E45" s="169" t="s">
        <v>112</v>
      </c>
      <c r="F45" s="160" t="s">
        <v>1</v>
      </c>
      <c r="G45" s="171">
        <v>4.4999999999999998E-2</v>
      </c>
      <c r="H45" s="172" t="s">
        <v>18</v>
      </c>
      <c r="I45" s="160" t="s">
        <v>3</v>
      </c>
      <c r="J45" s="36">
        <v>250</v>
      </c>
    </row>
    <row r="46" spans="1:10" ht="15.75" customHeight="1">
      <c r="A46" s="76"/>
      <c r="B46" s="169" t="s">
        <v>222</v>
      </c>
      <c r="C46" s="160" t="s">
        <v>3</v>
      </c>
      <c r="D46" s="175">
        <v>85</v>
      </c>
      <c r="E46" s="169" t="s">
        <v>433</v>
      </c>
      <c r="F46" s="160" t="s">
        <v>1</v>
      </c>
      <c r="G46" s="173">
        <v>2.9550000000000001</v>
      </c>
      <c r="H46" s="172" t="s">
        <v>434</v>
      </c>
      <c r="I46" s="160" t="s">
        <v>1</v>
      </c>
      <c r="J46" s="171">
        <v>0.56499999999999995</v>
      </c>
    </row>
    <row r="47" spans="1:10" ht="15.75" customHeight="1">
      <c r="A47" s="76"/>
      <c r="B47" s="169" t="s">
        <v>25</v>
      </c>
      <c r="C47" s="160" t="s">
        <v>3</v>
      </c>
      <c r="D47" s="174">
        <v>10</v>
      </c>
      <c r="E47" s="169" t="s">
        <v>34</v>
      </c>
      <c r="F47" s="160" t="s">
        <v>3</v>
      </c>
      <c r="G47" s="37">
        <v>25</v>
      </c>
      <c r="H47" s="172" t="s">
        <v>435</v>
      </c>
      <c r="I47" s="160" t="s">
        <v>3</v>
      </c>
      <c r="J47" s="36">
        <v>133.88999999999999</v>
      </c>
    </row>
    <row r="48" spans="1:10" ht="15.75" customHeight="1">
      <c r="A48" s="76"/>
      <c r="B48" s="169" t="s">
        <v>436</v>
      </c>
      <c r="C48" s="160" t="s">
        <v>3</v>
      </c>
      <c r="D48" s="175">
        <v>65.767499999999998</v>
      </c>
      <c r="E48" s="169" t="s">
        <v>437</v>
      </c>
      <c r="F48" s="160" t="s">
        <v>1</v>
      </c>
      <c r="G48" s="171">
        <v>0.19020280000000001</v>
      </c>
      <c r="H48" s="172" t="s">
        <v>44</v>
      </c>
      <c r="I48" s="160" t="s">
        <v>3</v>
      </c>
      <c r="J48" s="36">
        <v>110</v>
      </c>
    </row>
    <row r="49" spans="1:10" ht="15.75" customHeight="1">
      <c r="A49" s="76"/>
      <c r="B49" s="169" t="s">
        <v>0</v>
      </c>
      <c r="C49" s="160" t="s">
        <v>1</v>
      </c>
      <c r="D49" s="170">
        <v>0.44700000000000001</v>
      </c>
      <c r="E49" s="169" t="s">
        <v>37</v>
      </c>
      <c r="F49" s="160" t="s">
        <v>3</v>
      </c>
      <c r="G49" s="36">
        <v>55</v>
      </c>
      <c r="H49" s="172" t="s">
        <v>45</v>
      </c>
      <c r="I49" s="160" t="s">
        <v>3</v>
      </c>
      <c r="J49" s="36">
        <v>210</v>
      </c>
    </row>
    <row r="50" spans="1:10" ht="15.75" customHeight="1">
      <c r="A50" s="76"/>
      <c r="B50" s="165" t="s">
        <v>187</v>
      </c>
      <c r="C50" s="164"/>
      <c r="D50" s="166"/>
      <c r="E50" s="164"/>
      <c r="F50" s="164"/>
      <c r="G50" s="167"/>
      <c r="H50" s="164"/>
      <c r="I50" s="164"/>
      <c r="J50" s="168"/>
    </row>
    <row r="51" spans="1:10" ht="15.75" customHeight="1">
      <c r="A51" s="76"/>
      <c r="B51" s="169" t="s">
        <v>438</v>
      </c>
      <c r="C51" s="160" t="s">
        <v>1</v>
      </c>
      <c r="D51" s="35">
        <v>1.51</v>
      </c>
      <c r="E51" s="34" t="s">
        <v>770</v>
      </c>
      <c r="F51" s="160" t="s">
        <v>770</v>
      </c>
      <c r="G51" s="37" t="s">
        <v>770</v>
      </c>
      <c r="H51" s="7" t="s">
        <v>770</v>
      </c>
      <c r="I51" s="160" t="s">
        <v>770</v>
      </c>
      <c r="J51" s="36" t="s">
        <v>770</v>
      </c>
    </row>
    <row r="52" spans="1:10" ht="15.75" customHeight="1">
      <c r="A52" s="76"/>
      <c r="B52" s="165" t="s">
        <v>223</v>
      </c>
      <c r="C52" s="164"/>
      <c r="D52" s="166"/>
      <c r="E52" s="164"/>
      <c r="F52" s="164"/>
      <c r="G52" s="167"/>
      <c r="H52" s="164"/>
      <c r="I52" s="164"/>
      <c r="J52" s="168"/>
    </row>
    <row r="53" spans="1:10" ht="15.75" customHeight="1">
      <c r="A53" s="76"/>
      <c r="B53" s="169" t="s">
        <v>4</v>
      </c>
      <c r="C53" s="160" t="s">
        <v>3</v>
      </c>
      <c r="D53" s="35">
        <v>1.25</v>
      </c>
      <c r="E53" s="169" t="s">
        <v>8</v>
      </c>
      <c r="F53" s="160" t="s">
        <v>3</v>
      </c>
      <c r="G53" s="173">
        <v>6.22</v>
      </c>
      <c r="H53" s="172" t="s">
        <v>12</v>
      </c>
      <c r="I53" s="160" t="s">
        <v>3</v>
      </c>
      <c r="J53" s="173">
        <v>6.5449999999999999</v>
      </c>
    </row>
    <row r="54" spans="1:10" ht="15.75" customHeight="1">
      <c r="A54" s="76"/>
      <c r="B54" s="169" t="s">
        <v>7</v>
      </c>
      <c r="C54" s="160" t="s">
        <v>3</v>
      </c>
      <c r="D54" s="174">
        <v>12.6</v>
      </c>
      <c r="E54" s="169" t="s">
        <v>11</v>
      </c>
      <c r="F54" s="160" t="s">
        <v>3</v>
      </c>
      <c r="G54" s="173">
        <v>1.0249999999999999</v>
      </c>
      <c r="H54" s="172" t="s">
        <v>15</v>
      </c>
      <c r="I54" s="160" t="s">
        <v>3</v>
      </c>
      <c r="J54" s="173">
        <v>4.2</v>
      </c>
    </row>
    <row r="55" spans="1:10" ht="15.75" customHeight="1">
      <c r="A55" s="76"/>
      <c r="B55" s="169" t="s">
        <v>10</v>
      </c>
      <c r="C55" s="160" t="s">
        <v>3</v>
      </c>
      <c r="D55" s="175">
        <v>917.5</v>
      </c>
      <c r="E55" s="169" t="s">
        <v>14</v>
      </c>
      <c r="F55" s="160" t="s">
        <v>3</v>
      </c>
      <c r="G55" s="171">
        <v>0.05</v>
      </c>
      <c r="H55" s="172" t="s">
        <v>18</v>
      </c>
      <c r="I55" s="160" t="s">
        <v>3</v>
      </c>
      <c r="J55" s="36">
        <v>267</v>
      </c>
    </row>
    <row r="56" spans="1:10" ht="15.75" customHeight="1">
      <c r="A56" s="76"/>
      <c r="B56" s="169" t="s">
        <v>13</v>
      </c>
      <c r="C56" s="160" t="s">
        <v>3</v>
      </c>
      <c r="D56" s="35">
        <v>2.4</v>
      </c>
      <c r="E56" s="169" t="s">
        <v>17</v>
      </c>
      <c r="F56" s="160" t="s">
        <v>3</v>
      </c>
      <c r="G56" s="37">
        <v>33.5</v>
      </c>
      <c r="H56" s="172" t="s">
        <v>21</v>
      </c>
      <c r="I56" s="160" t="s">
        <v>3</v>
      </c>
      <c r="J56" s="173">
        <v>1.03</v>
      </c>
    </row>
    <row r="57" spans="1:10" ht="15.75" customHeight="1">
      <c r="A57" s="76"/>
      <c r="B57" s="169" t="s">
        <v>16</v>
      </c>
      <c r="C57" s="160" t="s">
        <v>3</v>
      </c>
      <c r="D57" s="35">
        <v>1.07</v>
      </c>
      <c r="E57" s="169" t="s">
        <v>23</v>
      </c>
      <c r="F57" s="160" t="s">
        <v>3</v>
      </c>
      <c r="G57" s="173">
        <v>0.38</v>
      </c>
      <c r="H57" s="172" t="s">
        <v>24</v>
      </c>
      <c r="I57" s="160" t="s">
        <v>3</v>
      </c>
      <c r="J57" s="173">
        <v>0.93500000000000005</v>
      </c>
    </row>
    <row r="58" spans="1:10" ht="15.75" customHeight="1">
      <c r="A58" s="76"/>
      <c r="B58" s="169" t="s">
        <v>19</v>
      </c>
      <c r="C58" s="160" t="s">
        <v>3</v>
      </c>
      <c r="D58" s="35">
        <v>0.4</v>
      </c>
      <c r="E58" s="169" t="s">
        <v>56</v>
      </c>
      <c r="F58" s="160" t="s">
        <v>1</v>
      </c>
      <c r="G58" s="171">
        <v>3.2250000000000001E-2</v>
      </c>
      <c r="H58" s="172" t="s">
        <v>27</v>
      </c>
      <c r="I58" s="160" t="s">
        <v>3</v>
      </c>
      <c r="J58" s="173">
        <v>0.15</v>
      </c>
    </row>
    <row r="59" spans="1:10" ht="15.75" customHeight="1">
      <c r="A59" s="76"/>
      <c r="B59" s="169" t="s">
        <v>22</v>
      </c>
      <c r="C59" s="160" t="s">
        <v>3</v>
      </c>
      <c r="D59" s="175">
        <v>65.849999999999994</v>
      </c>
      <c r="E59" s="169" t="s">
        <v>26</v>
      </c>
      <c r="F59" s="160" t="s">
        <v>3</v>
      </c>
      <c r="G59" s="36">
        <v>85</v>
      </c>
      <c r="H59" s="172" t="s">
        <v>30</v>
      </c>
      <c r="I59" s="160" t="s">
        <v>3</v>
      </c>
      <c r="J59" s="37">
        <v>12.75</v>
      </c>
    </row>
    <row r="60" spans="1:10" ht="15.75" customHeight="1">
      <c r="A60" s="76"/>
      <c r="B60" s="169" t="s">
        <v>25</v>
      </c>
      <c r="C60" s="160" t="s">
        <v>3</v>
      </c>
      <c r="D60" s="35">
        <v>7.8</v>
      </c>
      <c r="E60" s="169" t="s">
        <v>29</v>
      </c>
      <c r="F60" s="160" t="s">
        <v>3</v>
      </c>
      <c r="G60" s="37">
        <v>11.7</v>
      </c>
      <c r="H60" s="172" t="s">
        <v>63</v>
      </c>
      <c r="I60" s="160" t="s">
        <v>1</v>
      </c>
      <c r="J60" s="171">
        <v>0.34549999999999997</v>
      </c>
    </row>
    <row r="61" spans="1:10" ht="15.75" customHeight="1">
      <c r="A61" s="76"/>
      <c r="B61" s="169" t="s">
        <v>51</v>
      </c>
      <c r="C61" s="160" t="s">
        <v>3</v>
      </c>
      <c r="D61" s="174">
        <v>46</v>
      </c>
      <c r="E61" s="169" t="s">
        <v>31</v>
      </c>
      <c r="F61" s="160" t="s">
        <v>3</v>
      </c>
      <c r="G61" s="37">
        <v>31</v>
      </c>
      <c r="H61" s="172" t="s">
        <v>64</v>
      </c>
      <c r="I61" s="160" t="s">
        <v>3</v>
      </c>
      <c r="J61" s="173">
        <v>0.6</v>
      </c>
    </row>
    <row r="62" spans="1:10" ht="15.75" customHeight="1">
      <c r="A62" s="76"/>
      <c r="B62" s="169" t="s">
        <v>28</v>
      </c>
      <c r="C62" s="160" t="s">
        <v>3</v>
      </c>
      <c r="D62" s="35">
        <v>8.5050000000000008</v>
      </c>
      <c r="E62" s="169" t="s">
        <v>34</v>
      </c>
      <c r="F62" s="160" t="s">
        <v>3</v>
      </c>
      <c r="G62" s="37">
        <v>17</v>
      </c>
      <c r="H62" s="172" t="s">
        <v>65</v>
      </c>
      <c r="I62" s="160" t="s">
        <v>3</v>
      </c>
      <c r="J62" s="173">
        <v>0.42499999999999999</v>
      </c>
    </row>
    <row r="63" spans="1:10" ht="15.75" customHeight="1">
      <c r="A63" s="76"/>
      <c r="B63" s="169" t="s">
        <v>0</v>
      </c>
      <c r="C63" s="160" t="s">
        <v>1</v>
      </c>
      <c r="D63" s="170">
        <v>0.44400000000000001</v>
      </c>
      <c r="E63" s="169" t="s">
        <v>37</v>
      </c>
      <c r="F63" s="160" t="s">
        <v>3</v>
      </c>
      <c r="G63" s="36">
        <v>53</v>
      </c>
      <c r="H63" s="172" t="s">
        <v>32</v>
      </c>
      <c r="I63" s="160" t="s">
        <v>3</v>
      </c>
      <c r="J63" s="173">
        <v>4.3650000000000002</v>
      </c>
    </row>
    <row r="64" spans="1:10" ht="15.75" customHeight="1">
      <c r="A64" s="76"/>
      <c r="B64" s="169" t="s">
        <v>33</v>
      </c>
      <c r="C64" s="160" t="s">
        <v>3</v>
      </c>
      <c r="D64" s="35">
        <v>5.17</v>
      </c>
      <c r="E64" s="169" t="s">
        <v>40</v>
      </c>
      <c r="F64" s="160" t="s">
        <v>3</v>
      </c>
      <c r="G64" s="173">
        <v>8.0250000000000004</v>
      </c>
      <c r="H64" s="172" t="s">
        <v>66</v>
      </c>
      <c r="I64" s="160" t="s">
        <v>3</v>
      </c>
      <c r="J64" s="36">
        <v>70.05</v>
      </c>
    </row>
    <row r="65" spans="1:10" ht="15.75" customHeight="1">
      <c r="A65" s="76"/>
      <c r="B65" s="169" t="s">
        <v>36</v>
      </c>
      <c r="C65" s="160" t="s">
        <v>3</v>
      </c>
      <c r="D65" s="35">
        <v>2.7850000000000001</v>
      </c>
      <c r="E65" s="169" t="s">
        <v>43</v>
      </c>
      <c r="F65" s="160" t="s">
        <v>3</v>
      </c>
      <c r="G65" s="36">
        <v>143.5</v>
      </c>
      <c r="H65" s="172" t="s">
        <v>35</v>
      </c>
      <c r="I65" s="160" t="s">
        <v>3</v>
      </c>
      <c r="J65" s="37">
        <v>12</v>
      </c>
    </row>
    <row r="66" spans="1:10" ht="15.75" customHeight="1">
      <c r="A66" s="76"/>
      <c r="B66" s="169" t="s">
        <v>39</v>
      </c>
      <c r="C66" s="160" t="s">
        <v>3</v>
      </c>
      <c r="D66" s="35">
        <v>1.27</v>
      </c>
      <c r="E66" s="169" t="s">
        <v>59</v>
      </c>
      <c r="F66" s="160" t="s">
        <v>3</v>
      </c>
      <c r="G66" s="171">
        <v>0.03</v>
      </c>
      <c r="H66" s="172" t="s">
        <v>38</v>
      </c>
      <c r="I66" s="160" t="s">
        <v>3</v>
      </c>
      <c r="J66" s="37">
        <v>26.75</v>
      </c>
    </row>
    <row r="67" spans="1:10" ht="15.75" customHeight="1">
      <c r="A67" s="76"/>
      <c r="B67" s="169" t="s">
        <v>42</v>
      </c>
      <c r="C67" s="160" t="s">
        <v>3</v>
      </c>
      <c r="D67" s="174">
        <v>18.55</v>
      </c>
      <c r="E67" s="169" t="s">
        <v>6</v>
      </c>
      <c r="F67" s="160" t="s">
        <v>3</v>
      </c>
      <c r="G67" s="173">
        <v>1.3</v>
      </c>
      <c r="H67" s="172" t="s">
        <v>41</v>
      </c>
      <c r="I67" s="160" t="s">
        <v>3</v>
      </c>
      <c r="J67" s="173">
        <v>2.63</v>
      </c>
    </row>
    <row r="68" spans="1:10" ht="15.75" customHeight="1">
      <c r="A68" s="76"/>
      <c r="B68" s="169" t="s">
        <v>5</v>
      </c>
      <c r="C68" s="160" t="s">
        <v>3</v>
      </c>
      <c r="D68" s="35">
        <v>6.15</v>
      </c>
      <c r="E68" s="169" t="s">
        <v>9</v>
      </c>
      <c r="F68" s="160" t="s">
        <v>3</v>
      </c>
      <c r="G68" s="173">
        <v>7.8</v>
      </c>
      <c r="H68" s="172" t="s">
        <v>44</v>
      </c>
      <c r="I68" s="160" t="s">
        <v>3</v>
      </c>
      <c r="J68" s="36">
        <v>105</v>
      </c>
    </row>
    <row r="69" spans="1:10" ht="15.75" customHeight="1">
      <c r="A69" s="76"/>
      <c r="B69" s="191" t="s">
        <v>82</v>
      </c>
      <c r="C69" s="192" t="s">
        <v>3</v>
      </c>
      <c r="D69" s="193">
        <v>1.45</v>
      </c>
      <c r="E69" s="191" t="s">
        <v>61</v>
      </c>
      <c r="F69" s="192" t="s">
        <v>3</v>
      </c>
      <c r="G69" s="194" t="s">
        <v>107</v>
      </c>
      <c r="H69" s="195" t="s">
        <v>45</v>
      </c>
      <c r="I69" s="192" t="s">
        <v>3</v>
      </c>
      <c r="J69" s="196">
        <v>221</v>
      </c>
    </row>
    <row r="70" spans="1:10" ht="15.75" customHeight="1">
      <c r="B70" s="31" t="s">
        <v>777</v>
      </c>
    </row>
  </sheetData>
  <conditionalFormatting sqref="C3:C69 F3:F69 I3:I69">
    <cfRule type="expression" dxfId="41" priority="2">
      <formula>IndVal_LimitValDiffUOM</formula>
    </cfRule>
  </conditionalFormatting>
  <conditionalFormatting sqref="B3:J69">
    <cfRule type="expression" dxfId="40" priority="1">
      <formula>IF(IndVal_IsBlnkRow*IndVal_IsBlnkRowNext=1,TRUE,FALSE)</formula>
    </cfRule>
  </conditionalFormatting>
  <hyperlinks>
    <hyperlink ref="B4" location="'Fire Assay'!$A$56" display="'Fire Assay'!$A$56" xr:uid="{4456B9EE-7ECB-4B4C-A228-C35D34335CC5}"/>
    <hyperlink ref="E4" location="'Fire Assay'!$A$74" display="'Fire Assay'!$A$74" xr:uid="{144C9A98-ACC3-4F0F-BDFC-5FCF3D94A0FC}"/>
    <hyperlink ref="B6" location="'SQL'!$A$1" display="'SQL'!$A$1" xr:uid="{F8526A9F-AE05-40AD-ADA1-920C37416564}"/>
    <hyperlink ref="E6" location="'SQL'!$A$42" display="'SQL'!$A$42" xr:uid="{039F787B-9677-425F-ADEF-FCE0EBBF52A7}"/>
    <hyperlink ref="H6" location="'SQL'!$A$60" display="'SQL'!$A$60" xr:uid="{31EEDAE4-8408-4505-8B58-14BBE47B11FF}"/>
    <hyperlink ref="B8" location="'Pycnometry'!$A$1" display="'Pycnometry'!$A$1" xr:uid="{24520E07-2021-495E-9391-F84BF9C12D80}"/>
    <hyperlink ref="B10" location="'IRC'!$A$1" display="'IRC'!$A$1" xr:uid="{0D7BBCCE-D07B-492C-8413-5A0BD56761D4}"/>
    <hyperlink ref="E10" location="'IRC'!$A$42" display="'IRC'!$A$42" xr:uid="{5EDD0CB6-79AB-40A0-AD35-23518AB198C6}"/>
    <hyperlink ref="B12" location="'ALK'!$A$1" display="'ALK'!$A$1" xr:uid="{F4F4168F-A75C-45E9-95D1-035A4D1BCD46}"/>
    <hyperlink ref="E12" location="'ALK'!$A$42" display="'ALK'!$A$42" xr:uid="{6E3AC50D-1040-4A42-8798-42D92CDF3797}"/>
    <hyperlink ref="B14" location="'PF ICP'!$A$1" display="'PF ICP'!$A$1" xr:uid="{400AC6FD-026C-4BB2-9F8A-9F7F2EF981B5}"/>
    <hyperlink ref="E14" location="'PF ICP'!$A$366" display="'PF ICP'!$A$366" xr:uid="{EDA1C885-4473-49DB-92D9-1EE026B07BA5}"/>
    <hyperlink ref="H14" location="'PF ICP'!$A$708" display="'PF ICP'!$A$708" xr:uid="{1E591191-3731-4BCC-A157-134C903DBF56}"/>
    <hyperlink ref="B15" location="'PF ICP'!$A$42" display="'PF ICP'!$A$42" xr:uid="{CA7E24C4-0C4C-46C4-9A3C-53825A531694}"/>
    <hyperlink ref="E15" location="'PF ICP'!$A$384" display="'PF ICP'!$A$384" xr:uid="{D8F7CB0E-FC3A-4565-A3BC-1EDD2242D891}"/>
    <hyperlink ref="H15" location="'PF ICP'!$A$726" display="'PF ICP'!$A$726" xr:uid="{DFCA077E-22DB-48CC-A2F3-E09F000261E1}"/>
    <hyperlink ref="B16" location="'PF ICP'!$A$60" display="'PF ICP'!$A$60" xr:uid="{6D9DCDA1-784C-420C-BCBD-4E83EBCFB79E}"/>
    <hyperlink ref="E16" location="'PF ICP'!$A$402" display="'PF ICP'!$A$402" xr:uid="{2466CF10-1229-4BA2-8178-202F904B1E62}"/>
    <hyperlink ref="H16" location="'PF ICP'!$A$744" display="'PF ICP'!$A$744" xr:uid="{BEA02A95-FE49-4B92-A751-4D16BB94B43D}"/>
    <hyperlink ref="B17" location="'PF ICP'!$A$78" display="'PF ICP'!$A$78" xr:uid="{ABEA1B9C-8E91-4E3E-A593-34835451552C}"/>
    <hyperlink ref="E17" location="'PF ICP'!$A$420" display="'PF ICP'!$A$420" xr:uid="{A3E65108-8736-43C2-85F1-E8FBFCCD668A}"/>
    <hyperlink ref="H17" location="'PF ICP'!$A$762" display="'PF ICP'!$A$762" xr:uid="{F25A3147-8B98-4FA5-A971-A1E9EF33586A}"/>
    <hyperlink ref="B18" location="'PF ICP'!$A$96" display="'PF ICP'!$A$96" xr:uid="{9733519E-1CFB-4CDB-A222-50FCF6774701}"/>
    <hyperlink ref="E18" location="'PF ICP'!$A$438" display="'PF ICP'!$A$438" xr:uid="{91EAF922-6EC2-4358-8B1A-FFF161B3FBB3}"/>
    <hyperlink ref="H18" location="'PF ICP'!$A$780" display="'PF ICP'!$A$780" xr:uid="{5637D9B6-68AC-488A-85D1-AAC3A84B9BF7}"/>
    <hyperlink ref="B19" location="'PF ICP'!$A$114" display="'PF ICP'!$A$114" xr:uid="{73CF8886-8455-45EA-9FBF-B276B61EB47B}"/>
    <hyperlink ref="E19" location="'PF ICP'!$A$456" display="'PF ICP'!$A$456" xr:uid="{2CFECDE2-34C5-4AF3-8526-BBF1AC4AE8D3}"/>
    <hyperlink ref="H19" location="'PF ICP'!$A$798" display="'PF ICP'!$A$798" xr:uid="{05D021BD-9D26-47A2-9DB8-666078B7803D}"/>
    <hyperlink ref="B20" location="'PF ICP'!$A$132" display="'PF ICP'!$A$132" xr:uid="{9AC3098B-A0B9-4034-98D3-AC81BB025486}"/>
    <hyperlink ref="E20" location="'PF ICP'!$A$474" display="'PF ICP'!$A$474" xr:uid="{51BE6710-A868-441D-A5E2-A95BB3F7FAD1}"/>
    <hyperlink ref="H20" location="'PF ICP'!$A$816" display="'PF ICP'!$A$816" xr:uid="{30B3CDEE-AEDC-4E93-8AD4-98269A8ACABE}"/>
    <hyperlink ref="B21" location="'PF ICP'!$A$150" display="'PF ICP'!$A$150" xr:uid="{F4D5231F-9731-454C-94AB-5D1B12A9C86F}"/>
    <hyperlink ref="E21" location="'PF ICP'!$A$492" display="'PF ICP'!$A$492" xr:uid="{5A6ED052-9DD1-4032-8AE9-52DD339CBEAA}"/>
    <hyperlink ref="H21" location="'PF ICP'!$A$834" display="'PF ICP'!$A$834" xr:uid="{6E359D3A-B027-465A-93E5-273A57135FE9}"/>
    <hyperlink ref="B22" location="'PF ICP'!$A$168" display="'PF ICP'!$A$168" xr:uid="{95CE4233-21B1-473E-BBE9-5BFE3EF64298}"/>
    <hyperlink ref="E22" location="'PF ICP'!$A$510" display="'PF ICP'!$A$510" xr:uid="{3DAAADED-53DB-445C-BE04-451A35A5F5DA}"/>
    <hyperlink ref="H22" location="'PF ICP'!$A$852" display="'PF ICP'!$A$852" xr:uid="{D49E0E32-EBCD-4E08-84DB-782B1477900C}"/>
    <hyperlink ref="B23" location="'PF ICP'!$A$186" display="'PF ICP'!$A$186" xr:uid="{473048E3-27EF-48A3-81D9-668FE7C294F5}"/>
    <hyperlink ref="E23" location="'PF ICP'!$A$528" display="'PF ICP'!$A$528" xr:uid="{A7F7EF0B-5A6E-4B59-B516-028B616EAD7F}"/>
    <hyperlink ref="H23" location="'PF ICP'!$A$870" display="'PF ICP'!$A$870" xr:uid="{A3AE158F-31EA-495C-8963-E2BE47DE35F8}"/>
    <hyperlink ref="B24" location="'PF ICP'!$A$204" display="'PF ICP'!$A$204" xr:uid="{82E5BFCF-AD7E-4094-B02A-DD1FDE273F68}"/>
    <hyperlink ref="E24" location="'PF ICP'!$A$546" display="'PF ICP'!$A$546" xr:uid="{7C4506C8-8E94-43D7-B883-652DCDE72E63}"/>
    <hyperlink ref="H24" location="'PF ICP'!$A$888" display="'PF ICP'!$A$888" xr:uid="{FBF1960F-03B6-4503-B18B-0FCBB8195A57}"/>
    <hyperlink ref="B25" location="'PF ICP'!$A$222" display="'PF ICP'!$A$222" xr:uid="{264CC57B-F36D-47B6-B689-D370A3DA6419}"/>
    <hyperlink ref="E25" location="'PF ICP'!$A$564" display="'PF ICP'!$A$564" xr:uid="{CB555CAC-66E9-40D7-90C3-983DCA49BF08}"/>
    <hyperlink ref="H25" location="'PF ICP'!$A$906" display="'PF ICP'!$A$906" xr:uid="{C9FC8507-C622-434B-A5DD-C7192592E315}"/>
    <hyperlink ref="B26" location="'PF ICP'!$A$240" display="'PF ICP'!$A$240" xr:uid="{26B3431A-F5DF-4ADF-AA91-297E72F5F14E}"/>
    <hyperlink ref="E26" location="'PF ICP'!$A$582" display="'PF ICP'!$A$582" xr:uid="{5E7DA53C-23BC-4476-9AA0-D8216E0F1E03}"/>
    <hyperlink ref="H26" location="'PF ICP'!$A$924" display="'PF ICP'!$A$924" xr:uid="{9C630C25-D118-4AF9-BA16-4B30212168A2}"/>
    <hyperlink ref="B27" location="'PF ICP'!$A$258" display="'PF ICP'!$A$258" xr:uid="{ED6EF6E1-1C81-4D9D-ACA9-A3F1169D7287}"/>
    <hyperlink ref="E27" location="'PF ICP'!$A$600" display="'PF ICP'!$A$600" xr:uid="{D244C226-5093-4081-829F-15E4BCBC77CD}"/>
    <hyperlink ref="H27" location="'PF ICP'!$A$942" display="'PF ICP'!$A$942" xr:uid="{447092EA-D50C-486C-A466-3DF7058EF392}"/>
    <hyperlink ref="B28" location="'PF ICP'!$A$276" display="'PF ICP'!$A$276" xr:uid="{778D6C58-124F-4781-A882-349D59795D05}"/>
    <hyperlink ref="E28" location="'PF ICP'!$A$618" display="'PF ICP'!$A$618" xr:uid="{75A8838F-D698-4C2A-9320-C304838DEE8B}"/>
    <hyperlink ref="H28" location="'PF ICP'!$A$960" display="'PF ICP'!$A$960" xr:uid="{B9D0226D-3195-4328-A322-D043B3BD649A}"/>
    <hyperlink ref="B29" location="'PF ICP'!$A$294" display="'PF ICP'!$A$294" xr:uid="{A7D965A8-A8C4-49B6-BCDE-5EB9E31E53E9}"/>
    <hyperlink ref="E29" location="'PF ICP'!$A$636" display="'PF ICP'!$A$636" xr:uid="{2C69C181-5923-4B80-B964-73A349324F24}"/>
    <hyperlink ref="H29" location="'PF ICP'!$A$978" display="'PF ICP'!$A$978" xr:uid="{3FF5EA8A-619F-49D9-A287-67A5BB3B35DF}"/>
    <hyperlink ref="B30" location="'PF ICP'!$A$312" display="'PF ICP'!$A$312" xr:uid="{AF15432E-9964-45AF-95FB-177AA0F2B421}"/>
    <hyperlink ref="E30" location="'PF ICP'!$A$654" display="'PF ICP'!$A$654" xr:uid="{3243E4EA-9EA7-4BD2-92F1-98E683023FEE}"/>
    <hyperlink ref="H30" location="'PF ICP'!$A$996" display="'PF ICP'!$A$996" xr:uid="{B8D14B9D-1A21-4909-BD53-8EB809B389B8}"/>
    <hyperlink ref="B31" location="'PF ICP'!$A$330" display="'PF ICP'!$A$330" xr:uid="{EDCB7E37-FC1D-49A5-9994-943C19B56D3D}"/>
    <hyperlink ref="E31" location="'PF ICP'!$A$672" display="'PF ICP'!$A$672" xr:uid="{71691332-2DE9-426F-8100-15F3C7793A51}"/>
    <hyperlink ref="B32" location="'PF ICP'!$A$348" display="'PF ICP'!$A$348" xr:uid="{2595B665-7D9F-42AF-A0EB-1A9E10D523CA}"/>
    <hyperlink ref="E32" location="'PF ICP'!$A$690" display="'PF ICP'!$A$690" xr:uid="{09F16E2D-20CC-48E9-A9F4-C8B9B28B3C1B}"/>
    <hyperlink ref="B34" location="'4-Acid'!$A$79" display="'4-Acid'!$A$79" xr:uid="{A73FA073-827D-4B72-9084-8B4B60D356CD}"/>
    <hyperlink ref="E34" location="'4-Acid'!$A$429" display="'4-Acid'!$A$429" xr:uid="{1B712A44-D531-47F0-B285-C3EE4E050300}"/>
    <hyperlink ref="H34" location="'4-Acid'!$A$740" display="'4-Acid'!$A$740" xr:uid="{14F5E17C-AC8D-4012-9EE6-EF72D0F577DC}"/>
    <hyperlink ref="B36" location="'Aqua Regia'!$A$280" display="'Aqua Regia'!$A$280" xr:uid="{87DF12FD-6CCC-4927-9F5B-67CA9339BA00}"/>
    <hyperlink ref="E36" location="'Aqua Regia'!$A$445" display="'Aqua Regia'!$A$445" xr:uid="{A0C13352-CCAE-43DB-9601-6AED6B320E8D}"/>
    <hyperlink ref="H36" location="'Aqua Regia'!$A$755" display="'Aqua Regia'!$A$755" xr:uid="{A80ADB1F-8581-49FC-9445-6DE61A65F0B8}"/>
    <hyperlink ref="B37" location="'Aqua Regia'!$A$298" display="'Aqua Regia'!$A$298" xr:uid="{90AA7527-BCE0-4C3E-9E65-3C3FFAE65526}"/>
    <hyperlink ref="E37" location="'Aqua Regia'!$A$537" display="'Aqua Regia'!$A$537" xr:uid="{9EB651B7-2139-4AA7-9769-CAA1BEA81416}"/>
    <hyperlink ref="H37" location="'Aqua Regia'!$A$885" display="'Aqua Regia'!$A$885" xr:uid="{15F71919-F974-4193-A690-462482A5BC3C}"/>
    <hyperlink ref="B38" location="'Aqua Regia'!$A$316" display="'Aqua Regia'!$A$316" xr:uid="{4D86132F-CA1F-47CD-84DC-CF173C44865B}"/>
    <hyperlink ref="E38" location="'Aqua Regia'!$A$646" display="'Aqua Regia'!$A$646" xr:uid="{FF1180D2-681C-4CB7-811F-BC0DA3DF1207}"/>
    <hyperlink ref="H38" location="'Aqua Regia'!$A$1051" display="'Aqua Regia'!$A$1051" xr:uid="{4298769F-3BE6-4A42-8218-59EC3ED3FFEE}"/>
    <hyperlink ref="B39" location="'Aqua Regia'!$A$371" display="'Aqua Regia'!$A$371" xr:uid="{0C1FCAF9-75EC-467E-BF3D-71A2F810EA92}"/>
    <hyperlink ref="E39" location="'Aqua Regia'!$A$719" display="'Aqua Regia'!$A$719" xr:uid="{2ACB516F-F1FA-49F9-B5AB-6F26224088F0}"/>
    <hyperlink ref="B40" location="'Aqua Regia'!$A$427" display="'Aqua Regia'!$A$427" xr:uid="{74CA3B4E-9845-4E45-B520-027E74336CF8}"/>
    <hyperlink ref="E40" location="'Aqua Regia'!$A$737" display="'Aqua Regia'!$A$737" xr:uid="{8DCC79F0-6029-4999-AC9F-3B7074901F71}"/>
    <hyperlink ref="B42" location="'Fusion XRF'!$A$1" display="'Fusion XRF'!$A$1" xr:uid="{82145019-9432-453E-9CEE-C3339BD7C9DF}"/>
    <hyperlink ref="E42" location="'Fusion XRF'!$A$136" display="'Fusion XRF'!$A$136" xr:uid="{6C2A07A6-D874-4CB7-901B-E50655D72385}"/>
    <hyperlink ref="H42" location="'Fusion XRF'!$A$248" display="'Fusion XRF'!$A$248" xr:uid="{426F6DE4-F615-4A15-9ED5-7DBFF0B8652D}"/>
    <hyperlink ref="B43" location="'Fusion XRF'!$A$15" display="'Fusion XRF'!$A$15" xr:uid="{2956FAAC-81EB-4205-84CE-9DD98C4B171F}"/>
    <hyperlink ref="E43" location="'Fusion XRF'!$A$150" display="'Fusion XRF'!$A$150" xr:uid="{9BAC2A9F-C4B9-4AB1-BD83-F0850C5B53C7}"/>
    <hyperlink ref="H43" location="'Fusion XRF'!$A$262" display="'Fusion XRF'!$A$262" xr:uid="{FE854080-C824-4950-9FC0-7F0C2F274712}"/>
    <hyperlink ref="B44" location="'Fusion XRF'!$A$52" display="'Fusion XRF'!$A$52" xr:uid="{57A8366E-D862-4970-A04D-760FC044B12B}"/>
    <hyperlink ref="E44" location="'Fusion XRF'!$A$164" display="'Fusion XRF'!$A$164" xr:uid="{BF8396B7-D866-4C81-94BC-40799117EA68}"/>
    <hyperlink ref="H44" location="'Fusion XRF'!$A$276" display="'Fusion XRF'!$A$276" xr:uid="{2A4AEDD6-7B4D-48BD-9CD7-0CCB0CDD465F}"/>
    <hyperlink ref="B45" location="'Fusion XRF'!$A$66" display="'Fusion XRF'!$A$66" xr:uid="{6F271094-5BFE-4DC7-A1E7-C5E1D3D095EB}"/>
    <hyperlink ref="E45" location="'Fusion XRF'!$A$178" display="'Fusion XRF'!$A$178" xr:uid="{F9A75861-1DF3-4659-903E-28E74BF02237}"/>
    <hyperlink ref="H45" location="'Fusion XRF'!$A$290" display="'Fusion XRF'!$A$290" xr:uid="{D323E386-E2F0-4D3E-AF76-E51C869EC8F6}"/>
    <hyperlink ref="B46" location="'Fusion XRF'!$A$80" display="'Fusion XRF'!$A$80" xr:uid="{DB607031-ED82-4E55-B314-EDF63E54AC0A}"/>
    <hyperlink ref="E46" location="'Fusion XRF'!$A$192" display="'Fusion XRF'!$A$192" xr:uid="{304372AD-B5C6-4BBD-B2C7-CF664F07C0DF}"/>
    <hyperlink ref="H46" location="'Fusion XRF'!$A$304" display="'Fusion XRF'!$A$304" xr:uid="{4C48D1A8-E467-4982-9146-80330FE4E5BE}"/>
    <hyperlink ref="B47" location="'Fusion XRF'!$A$94" display="'Fusion XRF'!$A$94" xr:uid="{15F6B06F-88F1-419E-9750-86DBD483CBFB}"/>
    <hyperlink ref="E47" location="'Fusion XRF'!$A$206" display="'Fusion XRF'!$A$206" xr:uid="{BB32282B-2B46-4445-B905-AEA86B416939}"/>
    <hyperlink ref="H47" location="'Fusion XRF'!$A$318" display="'Fusion XRF'!$A$318" xr:uid="{A8FCDBB7-35EE-4182-B4A7-0510B2AC6350}"/>
    <hyperlink ref="B48" location="'Fusion XRF'!$A$108" display="'Fusion XRF'!$A$108" xr:uid="{80760750-4050-4BAE-9346-390D3D5FB41A}"/>
    <hyperlink ref="E48" location="'Fusion XRF'!$A$220" display="'Fusion XRF'!$A$220" xr:uid="{3F0C72A4-6ECB-426B-B3E6-50073571AF10}"/>
    <hyperlink ref="H48" location="'Fusion XRF'!$A$332" display="'Fusion XRF'!$A$332" xr:uid="{E37F3B7D-1D5D-4EED-AA95-E2EBC26077B9}"/>
    <hyperlink ref="B49" location="'Fusion XRF'!$A$122" display="'Fusion XRF'!$A$122" xr:uid="{057A22CD-8578-49B1-BFB4-1DD7C55F1205}"/>
    <hyperlink ref="E49" location="'Fusion XRF'!$A$234" display="'Fusion XRF'!$A$234" xr:uid="{6C303F78-7588-4A6E-AB81-FD365D574FC2}"/>
    <hyperlink ref="H49" location="'Fusion XRF'!$A$346" display="'Fusion XRF'!$A$346" xr:uid="{34383501-1E21-4AB2-9136-B0CF70138A8C}"/>
    <hyperlink ref="B51" location="'Thermograv'!$A$1" display="'Thermograv'!$A$1" xr:uid="{36E22CA1-D376-4780-B404-C3173FA6EB8C}"/>
    <hyperlink ref="B53" location="'Laser Ablation'!$A$1" display="'Laser Ablation'!$A$1" xr:uid="{581D6200-14BE-45D7-9DDF-56D26067D7CC}"/>
    <hyperlink ref="E53" location="'Laser Ablation'!$A$262" display="'Laser Ablation'!$A$262" xr:uid="{62AD3E1A-5242-44EC-9B11-C9F50160A5FA}"/>
    <hyperlink ref="H53" location="'Laser Ablation'!$A$500" display="'Laser Ablation'!$A$500" xr:uid="{D47D5B5B-3EEF-4B06-B986-D9B8EC5D30B0}"/>
    <hyperlink ref="B54" location="'Laser Ablation'!$A$15" display="'Laser Ablation'!$A$15" xr:uid="{7FBB66B2-0533-4034-853D-62406BA19D65}"/>
    <hyperlink ref="E54" location="'Laser Ablation'!$A$276" display="'Laser Ablation'!$A$276" xr:uid="{9FA9CBB9-019F-4BE3-8E2E-3715E22593DF}"/>
    <hyperlink ref="H54" location="'Laser Ablation'!$A$514" display="'Laser Ablation'!$A$514" xr:uid="{3C2A5543-B327-44AC-AA81-E205F192CB50}"/>
    <hyperlink ref="B55" location="'Laser Ablation'!$A$52" display="'Laser Ablation'!$A$52" xr:uid="{28542694-3472-4CFC-916D-31D15671CE61}"/>
    <hyperlink ref="E55" location="'Laser Ablation'!$A$290" display="'Laser Ablation'!$A$290" xr:uid="{335FCB67-C26F-4CFE-93AF-BC6D2B52A91F}"/>
    <hyperlink ref="H55" location="'Laser Ablation'!$A$528" display="'Laser Ablation'!$A$528" xr:uid="{A6C27F19-CF0F-4956-A431-9C683564E8FB}"/>
    <hyperlink ref="B56" location="'Laser Ablation'!$A$66" display="'Laser Ablation'!$A$66" xr:uid="{91F1F179-70C5-4500-BD02-D31AB77B03D1}"/>
    <hyperlink ref="E56" location="'Laser Ablation'!$A$304" display="'Laser Ablation'!$A$304" xr:uid="{0B3D092F-DB25-46C1-BFA5-AFED089AB387}"/>
    <hyperlink ref="H56" location="'Laser Ablation'!$A$542" display="'Laser Ablation'!$A$542" xr:uid="{B907553C-1457-48CB-81AA-FDB04FBA42D3}"/>
    <hyperlink ref="B57" location="'Laser Ablation'!$A$80" display="'Laser Ablation'!$A$80" xr:uid="{A65F6439-DD7C-4DA2-90BD-129F209DDAED}"/>
    <hyperlink ref="E57" location="'Laser Ablation'!$A$318" display="'Laser Ablation'!$A$318" xr:uid="{E9A8AFCA-6B12-4063-8380-F6094685E32C}"/>
    <hyperlink ref="H57" location="'Laser Ablation'!$A$556" display="'Laser Ablation'!$A$556" xr:uid="{448E0D98-7141-43BB-9788-6A496E0F56AD}"/>
    <hyperlink ref="B58" location="'Laser Ablation'!$A$94" display="'Laser Ablation'!$A$94" xr:uid="{EF45EE34-CC95-443C-8946-C3CCC519C903}"/>
    <hyperlink ref="E58" location="'Laser Ablation'!$A$332" display="'Laser Ablation'!$A$332" xr:uid="{680B653E-0FCA-4EFD-B10F-618040EA8084}"/>
    <hyperlink ref="H58" location="'Laser Ablation'!$A$570" display="'Laser Ablation'!$A$570" xr:uid="{EF689499-1FFC-4D14-B487-B921F1FC2EEA}"/>
    <hyperlink ref="B59" location="'Laser Ablation'!$A$108" display="'Laser Ablation'!$A$108" xr:uid="{C51F6229-BF8C-4808-B7BE-F3F7773BF38E}"/>
    <hyperlink ref="E59" location="'Laser Ablation'!$A$346" display="'Laser Ablation'!$A$346" xr:uid="{4F62578B-D8C7-4DFF-9753-CE4BE18FE29D}"/>
    <hyperlink ref="H59" location="'Laser Ablation'!$A$584" display="'Laser Ablation'!$A$584" xr:uid="{CBD73447-1071-4F0A-A5C7-D73A552C61A1}"/>
    <hyperlink ref="B60" location="'Laser Ablation'!$A$122" display="'Laser Ablation'!$A$122" xr:uid="{6D4211AF-422F-4410-9762-6058EA0C6789}"/>
    <hyperlink ref="E60" location="'Laser Ablation'!$A$360" display="'Laser Ablation'!$A$360" xr:uid="{39EB2B9D-BEC0-41E2-9C8F-EAE6EB54E326}"/>
    <hyperlink ref="H60" location="'Laser Ablation'!$A$598" display="'Laser Ablation'!$A$598" xr:uid="{CF439269-242F-436C-A918-ED9A271E94A7}"/>
    <hyperlink ref="B61" location="'Laser Ablation'!$A$136" display="'Laser Ablation'!$A$136" xr:uid="{FB100D81-250B-4176-9F9A-3CCE1542287E}"/>
    <hyperlink ref="E61" location="'Laser Ablation'!$A$374" display="'Laser Ablation'!$A$374" xr:uid="{3EFDA850-1BC7-4724-9804-5B574001F687}"/>
    <hyperlink ref="H61" location="'Laser Ablation'!$A$612" display="'Laser Ablation'!$A$612" xr:uid="{C0181092-8E02-48E5-99A0-ACA9B07D743E}"/>
    <hyperlink ref="B62" location="'Laser Ablation'!$A$150" display="'Laser Ablation'!$A$150" xr:uid="{3D206435-EDB0-40CD-ADF1-F33F3B64E2AB}"/>
    <hyperlink ref="E62" location="'Laser Ablation'!$A$388" display="'Laser Ablation'!$A$388" xr:uid="{A89EBC93-FC81-4E06-A948-8E78178C4E7B}"/>
    <hyperlink ref="H62" location="'Laser Ablation'!$A$626" display="'Laser Ablation'!$A$626" xr:uid="{A47EB70D-D920-4AB8-8E72-5F5F5E23985A}"/>
    <hyperlink ref="B63" location="'Laser Ablation'!$A$164" display="'Laser Ablation'!$A$164" xr:uid="{6187FB7E-4F67-460E-BD01-501AA2ABB3F1}"/>
    <hyperlink ref="E63" location="'Laser Ablation'!$A$402" display="'Laser Ablation'!$A$402" xr:uid="{BCF28E7D-6753-42B9-B3B2-D500CFB8AC25}"/>
    <hyperlink ref="H63" location="'Laser Ablation'!$A$640" display="'Laser Ablation'!$A$640" xr:uid="{B296299B-A8B7-455F-993B-9EBFBE65CBD0}"/>
    <hyperlink ref="B64" location="'Laser Ablation'!$A$178" display="'Laser Ablation'!$A$178" xr:uid="{0104EC55-4537-4CC0-942B-E3D1E920E830}"/>
    <hyperlink ref="E64" location="'Laser Ablation'!$A$416" display="'Laser Ablation'!$A$416" xr:uid="{874BE570-20BF-4CF7-9904-891D99D9C034}"/>
    <hyperlink ref="H64" location="'Laser Ablation'!$A$654" display="'Laser Ablation'!$A$654" xr:uid="{3A0327B5-13E4-42E6-85C5-8315612AB27C}"/>
    <hyperlink ref="B65" location="'Laser Ablation'!$A$192" display="'Laser Ablation'!$A$192" xr:uid="{951C4E91-7E04-4E50-864E-681EED401A0A}"/>
    <hyperlink ref="E65" location="'Laser Ablation'!$A$430" display="'Laser Ablation'!$A$430" xr:uid="{A71D4D29-F59A-4421-A742-3A79435F8474}"/>
    <hyperlink ref="H65" location="'Laser Ablation'!$A$668" display="'Laser Ablation'!$A$668" xr:uid="{5DE95F94-5CC9-4D88-BB04-D0EC0A01109B}"/>
    <hyperlink ref="B66" location="'Laser Ablation'!$A$206" display="'Laser Ablation'!$A$206" xr:uid="{6054C802-3DAD-4945-B167-ED46CDD42811}"/>
    <hyperlink ref="E66" location="'Laser Ablation'!$A$444" display="'Laser Ablation'!$A$444" xr:uid="{705A77C9-8106-4671-8D4C-E50CADE7CFDB}"/>
    <hyperlink ref="H66" location="'Laser Ablation'!$A$682" display="'Laser Ablation'!$A$682" xr:uid="{7B7F065A-D019-49A7-802F-0ADE8D57E9C8}"/>
    <hyperlink ref="B67" location="'Laser Ablation'!$A$220" display="'Laser Ablation'!$A$220" xr:uid="{F07CE14B-DFAD-403F-B5B1-B5D966E16D7C}"/>
    <hyperlink ref="E67" location="'Laser Ablation'!$A$458" display="'Laser Ablation'!$A$458" xr:uid="{B7D620B1-0BA5-45C5-B036-3BC12CFB3685}"/>
    <hyperlink ref="H67" location="'Laser Ablation'!$A$696" display="'Laser Ablation'!$A$696" xr:uid="{7E8C2B01-1FA7-485F-83DC-00AD1BFC501C}"/>
    <hyperlink ref="B68" location="'Laser Ablation'!$A$234" display="'Laser Ablation'!$A$234" xr:uid="{2FAC1B56-0C2D-4B5C-AE5C-F98051872472}"/>
    <hyperlink ref="E68" location="'Laser Ablation'!$A$472" display="'Laser Ablation'!$A$472" xr:uid="{C4C4DBFB-B468-4809-9E9E-57BF5D12E714}"/>
    <hyperlink ref="H68" location="'Laser Ablation'!$A$710" display="'Laser Ablation'!$A$710" xr:uid="{AC1C26DE-1FB1-4CFA-9B0B-DE5D292B37B3}"/>
    <hyperlink ref="B69" location="'Laser Ablation'!$A$248" display="'Laser Ablation'!$A$248" xr:uid="{5C3CD065-3848-4E23-A9E5-6B1DD8528E9E}"/>
    <hyperlink ref="E69" location="'Laser Ablation'!$A$486" display="'Laser Ablation'!$A$486" xr:uid="{2FCB897F-6B8A-49F5-BC91-996C90D8002B}"/>
    <hyperlink ref="H69" location="'Laser Ablation'!$A$724" display="'Laser Ablation'!$A$724" xr:uid="{A6C1745E-55FD-41BA-9FED-C34B5FE65D1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7"/>
      <c r="B1" s="270" t="s">
        <v>773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</row>
    <row r="2" spans="1:13" s="47" customFormat="1" ht="15" customHeight="1">
      <c r="A2" s="48"/>
      <c r="B2" s="272" t="s">
        <v>2</v>
      </c>
      <c r="C2" s="274" t="s">
        <v>70</v>
      </c>
      <c r="D2" s="276" t="s">
        <v>71</v>
      </c>
      <c r="E2" s="277"/>
      <c r="F2" s="277"/>
      <c r="G2" s="277"/>
      <c r="H2" s="278"/>
      <c r="I2" s="279" t="s">
        <v>72</v>
      </c>
      <c r="J2" s="280"/>
      <c r="K2" s="281"/>
      <c r="L2" s="282" t="s">
        <v>73</v>
      </c>
      <c r="M2" s="282"/>
    </row>
    <row r="3" spans="1:13" s="47" customFormat="1" ht="15" customHeight="1">
      <c r="A3" s="48"/>
      <c r="B3" s="273"/>
      <c r="C3" s="275"/>
      <c r="D3" s="181" t="s">
        <v>81</v>
      </c>
      <c r="E3" s="181" t="s">
        <v>74</v>
      </c>
      <c r="F3" s="181" t="s">
        <v>75</v>
      </c>
      <c r="G3" s="181" t="s">
        <v>76</v>
      </c>
      <c r="H3" s="181" t="s">
        <v>77</v>
      </c>
      <c r="I3" s="182" t="s">
        <v>78</v>
      </c>
      <c r="J3" s="181" t="s">
        <v>79</v>
      </c>
      <c r="K3" s="183" t="s">
        <v>80</v>
      </c>
      <c r="L3" s="181" t="s">
        <v>68</v>
      </c>
      <c r="M3" s="181" t="s">
        <v>69</v>
      </c>
    </row>
    <row r="4" spans="1:13" s="47" customFormat="1" ht="15" customHeight="1">
      <c r="A4" s="48"/>
      <c r="B4" s="184" t="s">
        <v>210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8"/>
      <c r="B5" s="187" t="s">
        <v>225</v>
      </c>
      <c r="C5" s="53">
        <v>0.35082416166947278</v>
      </c>
      <c r="D5" s="49">
        <v>8.0816339365269683E-3</v>
      </c>
      <c r="E5" s="49">
        <v>0.33466089379641883</v>
      </c>
      <c r="F5" s="49">
        <v>0.36698742954252672</v>
      </c>
      <c r="G5" s="49">
        <v>0.32657925985989189</v>
      </c>
      <c r="H5" s="49">
        <v>0.37506906347905367</v>
      </c>
      <c r="I5" s="51">
        <v>2.3036138383595823E-2</v>
      </c>
      <c r="J5" s="50">
        <v>4.6072276767191646E-2</v>
      </c>
      <c r="K5" s="52">
        <v>6.9108415150787472E-2</v>
      </c>
      <c r="L5" s="49">
        <v>0.33328295358599913</v>
      </c>
      <c r="M5" s="49">
        <v>0.36836536975294643</v>
      </c>
    </row>
    <row r="6" spans="1:13" ht="15" customHeight="1">
      <c r="A6" s="48"/>
      <c r="B6" s="39" t="s">
        <v>224</v>
      </c>
      <c r="C6" s="177"/>
      <c r="D6" s="188"/>
      <c r="E6" s="188"/>
      <c r="F6" s="188"/>
      <c r="G6" s="188"/>
      <c r="H6" s="188"/>
      <c r="I6" s="189"/>
      <c r="J6" s="189"/>
      <c r="K6" s="189"/>
      <c r="L6" s="188"/>
      <c r="M6" s="190"/>
    </row>
    <row r="7" spans="1:13" ht="15" customHeight="1">
      <c r="A7" s="48"/>
      <c r="B7" s="187" t="s">
        <v>225</v>
      </c>
      <c r="C7" s="53">
        <v>0.34831359531662082</v>
      </c>
      <c r="D7" s="49">
        <v>1.5218161979096851E-2</v>
      </c>
      <c r="E7" s="49">
        <v>0.31787727135842714</v>
      </c>
      <c r="F7" s="49">
        <v>0.37874991927481449</v>
      </c>
      <c r="G7" s="49">
        <v>0.30265910937933027</v>
      </c>
      <c r="H7" s="49">
        <v>0.39396808125391136</v>
      </c>
      <c r="I7" s="51">
        <v>4.3690979002020805E-2</v>
      </c>
      <c r="J7" s="50">
        <v>8.738195800404161E-2</v>
      </c>
      <c r="K7" s="52">
        <v>0.13107293700606243</v>
      </c>
      <c r="L7" s="49">
        <v>0.33089791555078979</v>
      </c>
      <c r="M7" s="49">
        <v>0.36572927508245184</v>
      </c>
    </row>
    <row r="8" spans="1:13" ht="15" customHeight="1">
      <c r="A8" s="48"/>
      <c r="B8" s="39" t="s">
        <v>188</v>
      </c>
      <c r="C8" s="177"/>
      <c r="D8" s="188"/>
      <c r="E8" s="188"/>
      <c r="F8" s="188"/>
      <c r="G8" s="188"/>
      <c r="H8" s="188"/>
      <c r="I8" s="189"/>
      <c r="J8" s="189"/>
      <c r="K8" s="189"/>
      <c r="L8" s="188"/>
      <c r="M8" s="190"/>
    </row>
    <row r="9" spans="1:13" ht="15" customHeight="1">
      <c r="A9" s="48"/>
      <c r="B9" s="187" t="s">
        <v>226</v>
      </c>
      <c r="C9" s="245">
        <v>1.3352789230296969</v>
      </c>
      <c r="D9" s="49">
        <v>9.2128195143947628E-2</v>
      </c>
      <c r="E9" s="246">
        <v>1.1510225327418016</v>
      </c>
      <c r="F9" s="246">
        <v>1.5195353133175922</v>
      </c>
      <c r="G9" s="246">
        <v>1.0588943375978541</v>
      </c>
      <c r="H9" s="246">
        <v>1.6116635084615396</v>
      </c>
      <c r="I9" s="51">
        <v>6.8995468703207177E-2</v>
      </c>
      <c r="J9" s="50">
        <v>0.13799093740641435</v>
      </c>
      <c r="K9" s="52">
        <v>0.20698640610962155</v>
      </c>
      <c r="L9" s="246">
        <v>1.268514976878212</v>
      </c>
      <c r="M9" s="246">
        <v>1.4020428691811817</v>
      </c>
    </row>
    <row r="10" spans="1:13" ht="15" customHeight="1">
      <c r="A10" s="48"/>
      <c r="B10" s="187" t="s">
        <v>141</v>
      </c>
      <c r="C10" s="245">
        <v>7.5499873530967347</v>
      </c>
      <c r="D10" s="49">
        <v>0.27020409105454268</v>
      </c>
      <c r="E10" s="246">
        <v>7.0095791709876494</v>
      </c>
      <c r="F10" s="246">
        <v>8.0903955352058201</v>
      </c>
      <c r="G10" s="246">
        <v>6.7393750799331062</v>
      </c>
      <c r="H10" s="246">
        <v>8.3605996262603632</v>
      </c>
      <c r="I10" s="51">
        <v>3.5788681280865278E-2</v>
      </c>
      <c r="J10" s="50">
        <v>7.1577362561730556E-2</v>
      </c>
      <c r="K10" s="52">
        <v>0.10736604384259583</v>
      </c>
      <c r="L10" s="246">
        <v>7.1724879854418981</v>
      </c>
      <c r="M10" s="246">
        <v>7.9274867207515713</v>
      </c>
    </row>
    <row r="11" spans="1:13" ht="15" customHeight="1">
      <c r="A11" s="48"/>
      <c r="B11" s="187" t="s">
        <v>227</v>
      </c>
      <c r="C11" s="250">
        <v>13.586396245422447</v>
      </c>
      <c r="D11" s="246">
        <v>1.0232706309006669</v>
      </c>
      <c r="E11" s="251">
        <v>11.539854983621114</v>
      </c>
      <c r="F11" s="251">
        <v>15.632937507223781</v>
      </c>
      <c r="G11" s="251">
        <v>10.516584352720447</v>
      </c>
      <c r="H11" s="251">
        <v>16.656208138124448</v>
      </c>
      <c r="I11" s="51">
        <v>7.5315824182989585E-2</v>
      </c>
      <c r="J11" s="50">
        <v>0.15063164836597917</v>
      </c>
      <c r="K11" s="52">
        <v>0.22594747254896874</v>
      </c>
      <c r="L11" s="251">
        <v>12.907076433151325</v>
      </c>
      <c r="M11" s="251">
        <v>14.26571605769357</v>
      </c>
    </row>
    <row r="12" spans="1:13" ht="15" customHeight="1">
      <c r="A12" s="48"/>
      <c r="B12" s="187" t="s">
        <v>142</v>
      </c>
      <c r="C12" s="254">
        <v>937.75501226233405</v>
      </c>
      <c r="D12" s="255">
        <v>54.116001334145651</v>
      </c>
      <c r="E12" s="255">
        <v>829.52300959404272</v>
      </c>
      <c r="F12" s="255">
        <v>1045.9870149306253</v>
      </c>
      <c r="G12" s="255">
        <v>775.40700825989711</v>
      </c>
      <c r="H12" s="255">
        <v>1100.103016264771</v>
      </c>
      <c r="I12" s="51">
        <v>5.7708037415434114E-2</v>
      </c>
      <c r="J12" s="50">
        <v>0.11541607483086823</v>
      </c>
      <c r="K12" s="52">
        <v>0.17312411224630234</v>
      </c>
      <c r="L12" s="255">
        <v>890.86726164921731</v>
      </c>
      <c r="M12" s="255">
        <v>984.64276287545079</v>
      </c>
    </row>
    <row r="13" spans="1:13" ht="15" customHeight="1">
      <c r="A13" s="48"/>
      <c r="B13" s="187" t="s">
        <v>143</v>
      </c>
      <c r="C13" s="245">
        <v>2.2459922156264387</v>
      </c>
      <c r="D13" s="49">
        <v>0.144742666517921</v>
      </c>
      <c r="E13" s="246">
        <v>1.9565068825905967</v>
      </c>
      <c r="F13" s="246">
        <v>2.5354775486622807</v>
      </c>
      <c r="G13" s="246">
        <v>1.8117642160726757</v>
      </c>
      <c r="H13" s="246">
        <v>2.6802202151802019</v>
      </c>
      <c r="I13" s="51">
        <v>6.4444865619247144E-2</v>
      </c>
      <c r="J13" s="50">
        <v>0.12888973123849429</v>
      </c>
      <c r="K13" s="52">
        <v>0.19333459685774143</v>
      </c>
      <c r="L13" s="246">
        <v>2.1336926048451166</v>
      </c>
      <c r="M13" s="246">
        <v>2.3582918264077608</v>
      </c>
    </row>
    <row r="14" spans="1:13" ht="15" customHeight="1">
      <c r="A14" s="48"/>
      <c r="B14" s="187" t="s">
        <v>228</v>
      </c>
      <c r="C14" s="245">
        <v>0.9317675724204264</v>
      </c>
      <c r="D14" s="246">
        <v>0.13499796327470173</v>
      </c>
      <c r="E14" s="246">
        <v>0.661771645871023</v>
      </c>
      <c r="F14" s="246">
        <v>1.2017634989698298</v>
      </c>
      <c r="G14" s="246">
        <v>0.52677368259632118</v>
      </c>
      <c r="H14" s="246">
        <v>1.3367614622445316</v>
      </c>
      <c r="I14" s="51">
        <v>0.14488373202774305</v>
      </c>
      <c r="J14" s="50">
        <v>0.28976746405548609</v>
      </c>
      <c r="K14" s="52">
        <v>0.43465119608322911</v>
      </c>
      <c r="L14" s="246">
        <v>0.88517919379940513</v>
      </c>
      <c r="M14" s="246">
        <v>0.97835595104144768</v>
      </c>
    </row>
    <row r="15" spans="1:13" s="47" customFormat="1" ht="15" customHeight="1">
      <c r="A15" s="48"/>
      <c r="B15" s="187" t="s">
        <v>144</v>
      </c>
      <c r="C15" s="245">
        <v>1.6707227242931848</v>
      </c>
      <c r="D15" s="49">
        <v>5.2901143966648759E-2</v>
      </c>
      <c r="E15" s="246">
        <v>1.5649204363598872</v>
      </c>
      <c r="F15" s="246">
        <v>1.7765250122264824</v>
      </c>
      <c r="G15" s="246">
        <v>1.5120192923932385</v>
      </c>
      <c r="H15" s="246">
        <v>1.8294261561931311</v>
      </c>
      <c r="I15" s="51">
        <v>3.1663628678438603E-2</v>
      </c>
      <c r="J15" s="50">
        <v>6.3327257356877206E-2</v>
      </c>
      <c r="K15" s="52">
        <v>9.4990886035315802E-2</v>
      </c>
      <c r="L15" s="246">
        <v>1.5871865880785256</v>
      </c>
      <c r="M15" s="246">
        <v>1.754258860507844</v>
      </c>
    </row>
    <row r="16" spans="1:13" ht="15" customHeight="1">
      <c r="A16" s="48"/>
      <c r="B16" s="187" t="s">
        <v>229</v>
      </c>
      <c r="C16" s="245">
        <v>0.39658275088486539</v>
      </c>
      <c r="D16" s="246">
        <v>5.1404096228202287E-2</v>
      </c>
      <c r="E16" s="246">
        <v>0.29377455842846079</v>
      </c>
      <c r="F16" s="246">
        <v>0.49939094334126999</v>
      </c>
      <c r="G16" s="246">
        <v>0.24237046220025854</v>
      </c>
      <c r="H16" s="246">
        <v>0.55079503956947229</v>
      </c>
      <c r="I16" s="51">
        <v>0.12961757946735752</v>
      </c>
      <c r="J16" s="50">
        <v>0.25923515893471505</v>
      </c>
      <c r="K16" s="52">
        <v>0.38885273840207257</v>
      </c>
      <c r="L16" s="246">
        <v>0.37675361334062213</v>
      </c>
      <c r="M16" s="246">
        <v>0.41641188842910865</v>
      </c>
    </row>
    <row r="17" spans="1:13" ht="15" customHeight="1">
      <c r="A17" s="48"/>
      <c r="B17" s="187" t="s">
        <v>145</v>
      </c>
      <c r="C17" s="254">
        <v>63.819169789307715</v>
      </c>
      <c r="D17" s="251">
        <v>5.1137252070557535</v>
      </c>
      <c r="E17" s="255">
        <v>53.591719375196206</v>
      </c>
      <c r="F17" s="255">
        <v>74.046620203419224</v>
      </c>
      <c r="G17" s="255">
        <v>48.477994168140455</v>
      </c>
      <c r="H17" s="255">
        <v>79.160345410474974</v>
      </c>
      <c r="I17" s="51">
        <v>8.0128356792139102E-2</v>
      </c>
      <c r="J17" s="50">
        <v>0.1602567135842782</v>
      </c>
      <c r="K17" s="52">
        <v>0.24038507037641732</v>
      </c>
      <c r="L17" s="255">
        <v>60.628211299842327</v>
      </c>
      <c r="M17" s="255">
        <v>67.010128278773095</v>
      </c>
    </row>
    <row r="18" spans="1:13" ht="15" customHeight="1">
      <c r="A18" s="48"/>
      <c r="B18" s="187" t="s">
        <v>170</v>
      </c>
      <c r="C18" s="245">
        <v>7.3352879990254207</v>
      </c>
      <c r="D18" s="49">
        <v>0.4481798814329937</v>
      </c>
      <c r="E18" s="246">
        <v>6.4389282361594331</v>
      </c>
      <c r="F18" s="246">
        <v>8.2316477618914075</v>
      </c>
      <c r="G18" s="246">
        <v>5.9907483547264402</v>
      </c>
      <c r="H18" s="246">
        <v>8.6798276433244013</v>
      </c>
      <c r="I18" s="51">
        <v>6.109915268392184E-2</v>
      </c>
      <c r="J18" s="50">
        <v>0.12219830536784368</v>
      </c>
      <c r="K18" s="52">
        <v>0.1832974580517655</v>
      </c>
      <c r="L18" s="246">
        <v>6.9685235990741496</v>
      </c>
      <c r="M18" s="246">
        <v>7.7020523989766918</v>
      </c>
    </row>
    <row r="19" spans="1:13" ht="15" customHeight="1">
      <c r="A19" s="48"/>
      <c r="B19" s="187" t="s">
        <v>146</v>
      </c>
      <c r="C19" s="250">
        <v>39.534826927489426</v>
      </c>
      <c r="D19" s="251">
        <v>3.9844943941864122</v>
      </c>
      <c r="E19" s="251">
        <v>31.5658381391166</v>
      </c>
      <c r="F19" s="251">
        <v>47.503815715862252</v>
      </c>
      <c r="G19" s="251">
        <v>27.581343744930191</v>
      </c>
      <c r="H19" s="251">
        <v>51.488310110048658</v>
      </c>
      <c r="I19" s="51">
        <v>0.10078441475143797</v>
      </c>
      <c r="J19" s="50">
        <v>0.20156882950287594</v>
      </c>
      <c r="K19" s="52">
        <v>0.30235324425431392</v>
      </c>
      <c r="L19" s="251">
        <v>37.558085581114952</v>
      </c>
      <c r="M19" s="251">
        <v>41.511568273863901</v>
      </c>
    </row>
    <row r="20" spans="1:13" ht="15" customHeight="1">
      <c r="A20" s="48"/>
      <c r="B20" s="187" t="s">
        <v>171</v>
      </c>
      <c r="C20" s="245">
        <v>8.6361295050528977</v>
      </c>
      <c r="D20" s="49">
        <v>0.28355557924679259</v>
      </c>
      <c r="E20" s="246">
        <v>8.0690183465593126</v>
      </c>
      <c r="F20" s="246">
        <v>9.2032406635464827</v>
      </c>
      <c r="G20" s="246">
        <v>7.7854627673125201</v>
      </c>
      <c r="H20" s="246">
        <v>9.4867962427932753</v>
      </c>
      <c r="I20" s="51">
        <v>3.2833641399296704E-2</v>
      </c>
      <c r="J20" s="50">
        <v>6.5667282798593407E-2</v>
      </c>
      <c r="K20" s="52">
        <v>9.8500924197890111E-2</v>
      </c>
      <c r="L20" s="246">
        <v>8.2043230298002534</v>
      </c>
      <c r="M20" s="246">
        <v>9.0679359803055419</v>
      </c>
    </row>
    <row r="21" spans="1:13" ht="15" customHeight="1">
      <c r="A21" s="48"/>
      <c r="B21" s="187" t="s">
        <v>230</v>
      </c>
      <c r="C21" s="53">
        <v>0.44603136319171921</v>
      </c>
      <c r="D21" s="49">
        <v>1.4274067748905925E-2</v>
      </c>
      <c r="E21" s="49">
        <v>0.41748322769390733</v>
      </c>
      <c r="F21" s="49">
        <v>0.47457949868953109</v>
      </c>
      <c r="G21" s="49">
        <v>0.40320915994500145</v>
      </c>
      <c r="H21" s="49">
        <v>0.48885356643843697</v>
      </c>
      <c r="I21" s="51">
        <v>3.2002385766694286E-2</v>
      </c>
      <c r="J21" s="50">
        <v>6.4004771533388571E-2</v>
      </c>
      <c r="K21" s="52">
        <v>9.6007157300082857E-2</v>
      </c>
      <c r="L21" s="49">
        <v>0.42372979503213326</v>
      </c>
      <c r="M21" s="49">
        <v>0.46833293135130516</v>
      </c>
    </row>
    <row r="22" spans="1:13" ht="15" customHeight="1">
      <c r="A22" s="48"/>
      <c r="B22" s="187" t="s">
        <v>147</v>
      </c>
      <c r="C22" s="245">
        <v>3.2142429384864224</v>
      </c>
      <c r="D22" s="49">
        <v>0.13030877462088888</v>
      </c>
      <c r="E22" s="246">
        <v>2.9536253892446447</v>
      </c>
      <c r="F22" s="246">
        <v>3.4748604877282001</v>
      </c>
      <c r="G22" s="246">
        <v>2.8233166146237556</v>
      </c>
      <c r="H22" s="246">
        <v>3.6051692623490892</v>
      </c>
      <c r="I22" s="51">
        <v>4.0541047181160146E-2</v>
      </c>
      <c r="J22" s="50">
        <v>8.1082094362320292E-2</v>
      </c>
      <c r="K22" s="52">
        <v>0.12162314154348045</v>
      </c>
      <c r="L22" s="246">
        <v>3.0535307915621015</v>
      </c>
      <c r="M22" s="246">
        <v>3.3749550854107433</v>
      </c>
    </row>
    <row r="23" spans="1:13" ht="15" customHeight="1">
      <c r="A23" s="48"/>
      <c r="B23" s="187" t="s">
        <v>231</v>
      </c>
      <c r="C23" s="245">
        <v>1.331530736742621</v>
      </c>
      <c r="D23" s="49">
        <v>9.4784088872665609E-2</v>
      </c>
      <c r="E23" s="246">
        <v>1.1419625589972897</v>
      </c>
      <c r="F23" s="246">
        <v>1.5210989144879523</v>
      </c>
      <c r="G23" s="246">
        <v>1.0471784701246243</v>
      </c>
      <c r="H23" s="246">
        <v>1.6158830033606177</v>
      </c>
      <c r="I23" s="51">
        <v>7.1184304092401104E-2</v>
      </c>
      <c r="J23" s="50">
        <v>0.14236860818480221</v>
      </c>
      <c r="K23" s="52">
        <v>0.2135529122772033</v>
      </c>
      <c r="L23" s="246">
        <v>1.2649541999054899</v>
      </c>
      <c r="M23" s="246">
        <v>1.3981072735797522</v>
      </c>
    </row>
    <row r="24" spans="1:13" ht="15" customHeight="1">
      <c r="A24" s="48"/>
      <c r="B24" s="187" t="s">
        <v>148</v>
      </c>
      <c r="C24" s="245">
        <v>1.2583102130969031</v>
      </c>
      <c r="D24" s="49">
        <v>3.2569038103491744E-2</v>
      </c>
      <c r="E24" s="246">
        <v>1.1931721368899195</v>
      </c>
      <c r="F24" s="246">
        <v>1.3234482893038866</v>
      </c>
      <c r="G24" s="246">
        <v>1.1606030987864278</v>
      </c>
      <c r="H24" s="246">
        <v>1.3560173274073783</v>
      </c>
      <c r="I24" s="51">
        <v>2.5883154856809216E-2</v>
      </c>
      <c r="J24" s="50">
        <v>5.1766309713618432E-2</v>
      </c>
      <c r="K24" s="52">
        <v>7.7649464570427651E-2</v>
      </c>
      <c r="L24" s="246">
        <v>1.1953947024420579</v>
      </c>
      <c r="M24" s="246">
        <v>1.3212257237517482</v>
      </c>
    </row>
    <row r="25" spans="1:13" ht="15" customHeight="1">
      <c r="A25" s="48"/>
      <c r="B25" s="187" t="s">
        <v>149</v>
      </c>
      <c r="C25" s="245">
        <v>2.748402158536599</v>
      </c>
      <c r="D25" s="49">
        <v>7.627696875511468E-2</v>
      </c>
      <c r="E25" s="246">
        <v>2.5958482210263698</v>
      </c>
      <c r="F25" s="246">
        <v>2.9009560960468281</v>
      </c>
      <c r="G25" s="246">
        <v>2.519571252271255</v>
      </c>
      <c r="H25" s="246">
        <v>2.9772330648019429</v>
      </c>
      <c r="I25" s="51">
        <v>2.7753205082522839E-2</v>
      </c>
      <c r="J25" s="50">
        <v>5.5506410165045678E-2</v>
      </c>
      <c r="K25" s="52">
        <v>8.3259615247568516E-2</v>
      </c>
      <c r="L25" s="246">
        <v>2.6109820506097692</v>
      </c>
      <c r="M25" s="246">
        <v>2.8858222664634288</v>
      </c>
    </row>
    <row r="26" spans="1:13" ht="15" customHeight="1">
      <c r="A26" s="48"/>
      <c r="B26" s="187" t="s">
        <v>150</v>
      </c>
      <c r="C26" s="250">
        <v>19.309056727903645</v>
      </c>
      <c r="D26" s="246">
        <v>0.71644571196097173</v>
      </c>
      <c r="E26" s="251">
        <v>17.876165303981701</v>
      </c>
      <c r="F26" s="251">
        <v>20.741948151825589</v>
      </c>
      <c r="G26" s="251">
        <v>17.159719592020728</v>
      </c>
      <c r="H26" s="251">
        <v>21.458393863786561</v>
      </c>
      <c r="I26" s="51">
        <v>3.7104127977708581E-2</v>
      </c>
      <c r="J26" s="50">
        <v>7.4208255955417163E-2</v>
      </c>
      <c r="K26" s="52">
        <v>0.11131238393312574</v>
      </c>
      <c r="L26" s="251">
        <v>18.343603891508462</v>
      </c>
      <c r="M26" s="251">
        <v>20.274509564298828</v>
      </c>
    </row>
    <row r="27" spans="1:13" ht="15" customHeight="1">
      <c r="A27" s="48"/>
      <c r="B27" s="187" t="s">
        <v>151</v>
      </c>
      <c r="C27" s="245">
        <v>5.1345713847890195</v>
      </c>
      <c r="D27" s="49">
        <v>0.2896213166076913</v>
      </c>
      <c r="E27" s="246">
        <v>4.5553287515736365</v>
      </c>
      <c r="F27" s="246">
        <v>5.7138140180044026</v>
      </c>
      <c r="G27" s="246">
        <v>4.2657074349659458</v>
      </c>
      <c r="H27" s="246">
        <v>6.0034353346120932</v>
      </c>
      <c r="I27" s="51">
        <v>5.6406133034917753E-2</v>
      </c>
      <c r="J27" s="50">
        <v>0.11281226606983551</v>
      </c>
      <c r="K27" s="52">
        <v>0.16921839910475325</v>
      </c>
      <c r="L27" s="246">
        <v>4.8778428155495686</v>
      </c>
      <c r="M27" s="246">
        <v>5.3912999540284705</v>
      </c>
    </row>
    <row r="28" spans="1:13" ht="15" customHeight="1">
      <c r="A28" s="48"/>
      <c r="B28" s="187" t="s">
        <v>232</v>
      </c>
      <c r="C28" s="245">
        <v>0.16626152973386135</v>
      </c>
      <c r="D28" s="246">
        <v>5.1847614586483799E-2</v>
      </c>
      <c r="E28" s="246">
        <v>6.2566300560893753E-2</v>
      </c>
      <c r="F28" s="246">
        <v>0.26995675890682896</v>
      </c>
      <c r="G28" s="246">
        <v>1.0718685974409947E-2</v>
      </c>
      <c r="H28" s="246">
        <v>0.32180437349331276</v>
      </c>
      <c r="I28" s="51">
        <v>0.31184372397798499</v>
      </c>
      <c r="J28" s="50">
        <v>0.62368744795596998</v>
      </c>
      <c r="K28" s="52">
        <v>0.93553117193395496</v>
      </c>
      <c r="L28" s="246">
        <v>0.15794845324716827</v>
      </c>
      <c r="M28" s="246">
        <v>0.17457460622055443</v>
      </c>
    </row>
    <row r="29" spans="1:13" ht="15" customHeight="1">
      <c r="A29" s="48"/>
      <c r="B29" s="187" t="s">
        <v>152</v>
      </c>
      <c r="C29" s="245">
        <v>2.090874040895955</v>
      </c>
      <c r="D29" s="49">
        <v>0.19362889832869751</v>
      </c>
      <c r="E29" s="246">
        <v>1.7036162442385598</v>
      </c>
      <c r="F29" s="246">
        <v>2.4781318375533501</v>
      </c>
      <c r="G29" s="246">
        <v>1.5099873459098625</v>
      </c>
      <c r="H29" s="246">
        <v>2.6717607358820477</v>
      </c>
      <c r="I29" s="51">
        <v>9.2606677657983694E-2</v>
      </c>
      <c r="J29" s="50">
        <v>0.18521335531596739</v>
      </c>
      <c r="K29" s="52">
        <v>0.27782003297395108</v>
      </c>
      <c r="L29" s="246">
        <v>1.9863303388511573</v>
      </c>
      <c r="M29" s="246">
        <v>2.1954177429407529</v>
      </c>
    </row>
    <row r="30" spans="1:13" ht="15" customHeight="1">
      <c r="A30" s="48"/>
      <c r="B30" s="187" t="s">
        <v>153</v>
      </c>
      <c r="C30" s="245">
        <v>0.53363161983998741</v>
      </c>
      <c r="D30" s="49">
        <v>3.1058923874480057E-2</v>
      </c>
      <c r="E30" s="246">
        <v>0.47151377209102729</v>
      </c>
      <c r="F30" s="246">
        <v>0.59574946758894753</v>
      </c>
      <c r="G30" s="246">
        <v>0.44045484821654723</v>
      </c>
      <c r="H30" s="246">
        <v>0.62680839146342759</v>
      </c>
      <c r="I30" s="51">
        <v>5.8202930110837992E-2</v>
      </c>
      <c r="J30" s="50">
        <v>0.11640586022167598</v>
      </c>
      <c r="K30" s="52">
        <v>0.17460879033251397</v>
      </c>
      <c r="L30" s="246">
        <v>0.50695003884798806</v>
      </c>
      <c r="M30" s="246">
        <v>0.56031320083198677</v>
      </c>
    </row>
    <row r="31" spans="1:13" ht="15" customHeight="1">
      <c r="A31" s="48"/>
      <c r="B31" s="187" t="s">
        <v>172</v>
      </c>
      <c r="C31" s="53">
        <v>7.8844292390893383E-2</v>
      </c>
      <c r="D31" s="49">
        <v>5.8099915027309762E-3</v>
      </c>
      <c r="E31" s="49">
        <v>6.7224309385431433E-2</v>
      </c>
      <c r="F31" s="49">
        <v>9.0464275396355334E-2</v>
      </c>
      <c r="G31" s="49">
        <v>6.141431788270045E-2</v>
      </c>
      <c r="H31" s="49">
        <v>9.6274266899086317E-2</v>
      </c>
      <c r="I31" s="51">
        <v>7.3689436819678239E-2</v>
      </c>
      <c r="J31" s="50">
        <v>0.14737887363935648</v>
      </c>
      <c r="K31" s="52">
        <v>0.22106831045903472</v>
      </c>
      <c r="L31" s="49">
        <v>7.4902077771348718E-2</v>
      </c>
      <c r="M31" s="49">
        <v>8.2786507010438048E-2</v>
      </c>
    </row>
    <row r="32" spans="1:13" ht="15" customHeight="1">
      <c r="A32" s="48"/>
      <c r="B32" s="187" t="s">
        <v>154</v>
      </c>
      <c r="C32" s="245">
        <v>3.3911464534097622</v>
      </c>
      <c r="D32" s="49">
        <v>8.5117191613259646E-2</v>
      </c>
      <c r="E32" s="246">
        <v>3.220912070183243</v>
      </c>
      <c r="F32" s="246">
        <v>3.5613808366362814</v>
      </c>
      <c r="G32" s="246">
        <v>3.1357948785699832</v>
      </c>
      <c r="H32" s="246">
        <v>3.6464980282495412</v>
      </c>
      <c r="I32" s="51">
        <v>2.5099827678534851E-2</v>
      </c>
      <c r="J32" s="50">
        <v>5.0199655357069703E-2</v>
      </c>
      <c r="K32" s="52">
        <v>7.5299483035604547E-2</v>
      </c>
      <c r="L32" s="246">
        <v>3.2215891307392739</v>
      </c>
      <c r="M32" s="246">
        <v>3.5607037760802505</v>
      </c>
    </row>
    <row r="33" spans="1:13" ht="15" customHeight="1">
      <c r="A33" s="48"/>
      <c r="B33" s="187" t="s">
        <v>155</v>
      </c>
      <c r="C33" s="250">
        <v>31.76435428147937</v>
      </c>
      <c r="D33" s="246">
        <v>2.2993291494279458</v>
      </c>
      <c r="E33" s="251">
        <v>27.165695982623479</v>
      </c>
      <c r="F33" s="251">
        <v>36.363012580335266</v>
      </c>
      <c r="G33" s="251">
        <v>24.866366833195535</v>
      </c>
      <c r="H33" s="251">
        <v>38.662341729763206</v>
      </c>
      <c r="I33" s="51">
        <v>7.2387089284185455E-2</v>
      </c>
      <c r="J33" s="50">
        <v>0.14477417856837091</v>
      </c>
      <c r="K33" s="52">
        <v>0.21716126785255635</v>
      </c>
      <c r="L33" s="251">
        <v>30.176136567405401</v>
      </c>
      <c r="M33" s="251">
        <v>33.35257199555334</v>
      </c>
    </row>
    <row r="34" spans="1:13" ht="15" customHeight="1">
      <c r="A34" s="48"/>
      <c r="B34" s="187" t="s">
        <v>173</v>
      </c>
      <c r="C34" s="250">
        <v>41.822054171568752</v>
      </c>
      <c r="D34" s="246">
        <v>2.8679826886946151</v>
      </c>
      <c r="E34" s="251">
        <v>36.086088794179524</v>
      </c>
      <c r="F34" s="251">
        <v>47.558019548957979</v>
      </c>
      <c r="G34" s="251">
        <v>33.218106105484907</v>
      </c>
      <c r="H34" s="251">
        <v>50.426002237652597</v>
      </c>
      <c r="I34" s="51">
        <v>6.8575844623249324E-2</v>
      </c>
      <c r="J34" s="50">
        <v>0.13715168924649865</v>
      </c>
      <c r="K34" s="52">
        <v>0.20572753386974796</v>
      </c>
      <c r="L34" s="251">
        <v>39.730951462990312</v>
      </c>
      <c r="M34" s="251">
        <v>43.913156880147191</v>
      </c>
    </row>
    <row r="35" spans="1:13" ht="15" customHeight="1">
      <c r="A35" s="48"/>
      <c r="B35" s="187" t="s">
        <v>156</v>
      </c>
      <c r="C35" s="245">
        <v>0.17357027563776525</v>
      </c>
      <c r="D35" s="49">
        <v>1.5331496448783354E-2</v>
      </c>
      <c r="E35" s="246">
        <v>0.14290728274019854</v>
      </c>
      <c r="F35" s="246">
        <v>0.20423326853533197</v>
      </c>
      <c r="G35" s="246">
        <v>0.12757578629141519</v>
      </c>
      <c r="H35" s="246">
        <v>0.21956476498411531</v>
      </c>
      <c r="I35" s="51">
        <v>8.8330195895866534E-2</v>
      </c>
      <c r="J35" s="50">
        <v>0.17666039179173307</v>
      </c>
      <c r="K35" s="52">
        <v>0.26499058768759959</v>
      </c>
      <c r="L35" s="246">
        <v>0.16489176185587698</v>
      </c>
      <c r="M35" s="246">
        <v>0.18224878941965353</v>
      </c>
    </row>
    <row r="36" spans="1:13" ht="15" customHeight="1">
      <c r="A36" s="48"/>
      <c r="B36" s="187" t="s">
        <v>157</v>
      </c>
      <c r="C36" s="53">
        <v>0.6863761037576448</v>
      </c>
      <c r="D36" s="49">
        <v>2.7911641764033188E-2</v>
      </c>
      <c r="E36" s="49">
        <v>0.63055282022957837</v>
      </c>
      <c r="F36" s="49">
        <v>0.74219938728571122</v>
      </c>
      <c r="G36" s="49">
        <v>0.60264117846554521</v>
      </c>
      <c r="H36" s="49">
        <v>0.77011102904974438</v>
      </c>
      <c r="I36" s="51">
        <v>4.0665229472919728E-2</v>
      </c>
      <c r="J36" s="50">
        <v>8.1330458945839457E-2</v>
      </c>
      <c r="K36" s="52">
        <v>0.12199568841875919</v>
      </c>
      <c r="L36" s="49">
        <v>0.65205729856976258</v>
      </c>
      <c r="M36" s="49">
        <v>0.72069490894552701</v>
      </c>
    </row>
    <row r="37" spans="1:13" ht="15" customHeight="1">
      <c r="A37" s="48"/>
      <c r="B37" s="187" t="s">
        <v>158</v>
      </c>
      <c r="C37" s="53">
        <v>3.2867140545844949E-2</v>
      </c>
      <c r="D37" s="49">
        <v>1.0269162937013223E-3</v>
      </c>
      <c r="E37" s="49">
        <v>3.0813307958442303E-2</v>
      </c>
      <c r="F37" s="49">
        <v>3.4920973133247594E-2</v>
      </c>
      <c r="G37" s="49">
        <v>2.978639166474098E-2</v>
      </c>
      <c r="H37" s="49">
        <v>3.5947889426948917E-2</v>
      </c>
      <c r="I37" s="51">
        <v>3.1244467168323367E-2</v>
      </c>
      <c r="J37" s="50">
        <v>6.2488934336646734E-2</v>
      </c>
      <c r="K37" s="52">
        <v>9.3733401504970101E-2</v>
      </c>
      <c r="L37" s="49">
        <v>3.1223783518552702E-2</v>
      </c>
      <c r="M37" s="49">
        <v>3.4510497573137199E-2</v>
      </c>
    </row>
    <row r="38" spans="1:13" ht="15" customHeight="1">
      <c r="A38" s="48"/>
      <c r="B38" s="187" t="s">
        <v>174</v>
      </c>
      <c r="C38" s="254">
        <v>88.168241405040476</v>
      </c>
      <c r="D38" s="251">
        <v>3.2954582117169702</v>
      </c>
      <c r="E38" s="255">
        <v>81.577324981606537</v>
      </c>
      <c r="F38" s="255">
        <v>94.759157828474414</v>
      </c>
      <c r="G38" s="255">
        <v>78.281866769889561</v>
      </c>
      <c r="H38" s="255">
        <v>98.054616040191391</v>
      </c>
      <c r="I38" s="51">
        <v>3.7376930277851418E-2</v>
      </c>
      <c r="J38" s="50">
        <v>7.4753860555702836E-2</v>
      </c>
      <c r="K38" s="52">
        <v>0.11213079083355426</v>
      </c>
      <c r="L38" s="255">
        <v>83.759829334788449</v>
      </c>
      <c r="M38" s="255">
        <v>92.576653475292503</v>
      </c>
    </row>
    <row r="39" spans="1:13" ht="15" customHeight="1">
      <c r="A39" s="48"/>
      <c r="B39" s="187" t="s">
        <v>175</v>
      </c>
      <c r="C39" s="245">
        <v>2.1825970588118757</v>
      </c>
      <c r="D39" s="49">
        <v>6.9741105893319444E-2</v>
      </c>
      <c r="E39" s="246">
        <v>2.0431148470252367</v>
      </c>
      <c r="F39" s="246">
        <v>2.3220792705985147</v>
      </c>
      <c r="G39" s="246">
        <v>1.9733737411319174</v>
      </c>
      <c r="H39" s="246">
        <v>2.3918203764918342</v>
      </c>
      <c r="I39" s="51">
        <v>3.1953266688302007E-2</v>
      </c>
      <c r="J39" s="50">
        <v>6.3906533376604013E-2</v>
      </c>
      <c r="K39" s="52">
        <v>9.585980006490602E-2</v>
      </c>
      <c r="L39" s="246">
        <v>2.0734672058712817</v>
      </c>
      <c r="M39" s="246">
        <v>2.2917269117524697</v>
      </c>
    </row>
    <row r="40" spans="1:13" ht="15" customHeight="1">
      <c r="A40" s="48"/>
      <c r="B40" s="187" t="s">
        <v>176</v>
      </c>
      <c r="C40" s="250">
        <v>11.130216969601411</v>
      </c>
      <c r="D40" s="246">
        <v>0.66433239993514193</v>
      </c>
      <c r="E40" s="251">
        <v>9.8015521697311279</v>
      </c>
      <c r="F40" s="251">
        <v>12.458881769471695</v>
      </c>
      <c r="G40" s="251">
        <v>9.1372197697959852</v>
      </c>
      <c r="H40" s="251">
        <v>13.123214169406838</v>
      </c>
      <c r="I40" s="51">
        <v>5.9687282085295466E-2</v>
      </c>
      <c r="J40" s="50">
        <v>0.11937456417059093</v>
      </c>
      <c r="K40" s="52">
        <v>0.17906184625588639</v>
      </c>
      <c r="L40" s="251">
        <v>10.57370612112134</v>
      </c>
      <c r="M40" s="251">
        <v>11.686727818081483</v>
      </c>
    </row>
    <row r="41" spans="1:13" ht="15" customHeight="1">
      <c r="A41" s="48"/>
      <c r="B41" s="187" t="s">
        <v>159</v>
      </c>
      <c r="C41" s="250">
        <v>28.927873631638594</v>
      </c>
      <c r="D41" s="246">
        <v>2.1050968553766953</v>
      </c>
      <c r="E41" s="251">
        <v>24.717679920885203</v>
      </c>
      <c r="F41" s="251">
        <v>33.138067342391984</v>
      </c>
      <c r="G41" s="251">
        <v>22.61258306550851</v>
      </c>
      <c r="H41" s="251">
        <v>35.243164197768678</v>
      </c>
      <c r="I41" s="51">
        <v>7.2770535511270273E-2</v>
      </c>
      <c r="J41" s="50">
        <v>0.14554107102254055</v>
      </c>
      <c r="K41" s="52">
        <v>0.21831160653381082</v>
      </c>
      <c r="L41" s="251">
        <v>27.481479950056663</v>
      </c>
      <c r="M41" s="251">
        <v>30.374267313220525</v>
      </c>
    </row>
    <row r="42" spans="1:13" ht="15" customHeight="1">
      <c r="A42" s="48"/>
      <c r="B42" s="187" t="s">
        <v>177</v>
      </c>
      <c r="C42" s="250">
        <v>15.699101907396809</v>
      </c>
      <c r="D42" s="246">
        <v>0.6427559273030129</v>
      </c>
      <c r="E42" s="251">
        <v>14.413590052790783</v>
      </c>
      <c r="F42" s="251">
        <v>16.984613762002834</v>
      </c>
      <c r="G42" s="251">
        <v>13.77083412548777</v>
      </c>
      <c r="H42" s="251">
        <v>17.627369689305848</v>
      </c>
      <c r="I42" s="51">
        <v>4.0942210012674111E-2</v>
      </c>
      <c r="J42" s="50">
        <v>8.1884420025348223E-2</v>
      </c>
      <c r="K42" s="52">
        <v>0.12282663003802233</v>
      </c>
      <c r="L42" s="251">
        <v>14.914146812026969</v>
      </c>
      <c r="M42" s="251">
        <v>16.484057002766651</v>
      </c>
    </row>
    <row r="43" spans="1:13" ht="15" customHeight="1">
      <c r="A43" s="48"/>
      <c r="B43" s="187" t="s">
        <v>178</v>
      </c>
      <c r="C43" s="53">
        <v>8.4724760362912044E-2</v>
      </c>
      <c r="D43" s="49">
        <v>3.336451120562032E-3</v>
      </c>
      <c r="E43" s="49">
        <v>7.8051858121787984E-2</v>
      </c>
      <c r="F43" s="49">
        <v>9.1397662604036103E-2</v>
      </c>
      <c r="G43" s="49">
        <v>7.4715407001225947E-2</v>
      </c>
      <c r="H43" s="49">
        <v>9.473411372459814E-2</v>
      </c>
      <c r="I43" s="51">
        <v>3.9379882649069747E-2</v>
      </c>
      <c r="J43" s="50">
        <v>7.8759765298139495E-2</v>
      </c>
      <c r="K43" s="52">
        <v>0.11813964794720924</v>
      </c>
      <c r="L43" s="49">
        <v>8.0488522344766444E-2</v>
      </c>
      <c r="M43" s="49">
        <v>8.8960998381057643E-2</v>
      </c>
    </row>
    <row r="44" spans="1:13" ht="15" customHeight="1">
      <c r="A44" s="48"/>
      <c r="B44" s="187" t="s">
        <v>179</v>
      </c>
      <c r="C44" s="254">
        <v>55.660124489553567</v>
      </c>
      <c r="D44" s="251">
        <v>2.6025312909993366</v>
      </c>
      <c r="E44" s="255">
        <v>50.455061907554892</v>
      </c>
      <c r="F44" s="255">
        <v>60.865187071552242</v>
      </c>
      <c r="G44" s="255">
        <v>47.852530616555555</v>
      </c>
      <c r="H44" s="255">
        <v>63.46771836255158</v>
      </c>
      <c r="I44" s="51">
        <v>4.6757554261090205E-2</v>
      </c>
      <c r="J44" s="50">
        <v>9.351510852218041E-2</v>
      </c>
      <c r="K44" s="52">
        <v>0.14027266278327061</v>
      </c>
      <c r="L44" s="255">
        <v>52.877118265075886</v>
      </c>
      <c r="M44" s="255">
        <v>58.443130714031248</v>
      </c>
    </row>
    <row r="45" spans="1:13" ht="15" customHeight="1">
      <c r="A45" s="48"/>
      <c r="B45" s="187" t="s">
        <v>160</v>
      </c>
      <c r="C45" s="245">
        <v>7.4580634407837127</v>
      </c>
      <c r="D45" s="49">
        <v>0.6267581605563679</v>
      </c>
      <c r="E45" s="246">
        <v>6.2045471196709769</v>
      </c>
      <c r="F45" s="246">
        <v>8.7115797618964486</v>
      </c>
      <c r="G45" s="246">
        <v>5.577788959114609</v>
      </c>
      <c r="H45" s="246">
        <v>9.3383379224528156</v>
      </c>
      <c r="I45" s="51">
        <v>8.403765475217069E-2</v>
      </c>
      <c r="J45" s="50">
        <v>0.16807530950434138</v>
      </c>
      <c r="K45" s="52">
        <v>0.25211296425651208</v>
      </c>
      <c r="L45" s="246">
        <v>7.0851602687445272</v>
      </c>
      <c r="M45" s="246">
        <v>7.8309666128228983</v>
      </c>
    </row>
    <row r="46" spans="1:13" ht="15" customHeight="1">
      <c r="A46" s="48"/>
      <c r="B46" s="187" t="s">
        <v>161</v>
      </c>
      <c r="C46" s="254">
        <v>149.44937745425327</v>
      </c>
      <c r="D46" s="255">
        <v>7.3252942275862685</v>
      </c>
      <c r="E46" s="255">
        <v>134.79878899908073</v>
      </c>
      <c r="F46" s="255">
        <v>164.0999659094258</v>
      </c>
      <c r="G46" s="255">
        <v>127.47349477149446</v>
      </c>
      <c r="H46" s="255">
        <v>171.42526013701206</v>
      </c>
      <c r="I46" s="51">
        <v>4.9015220754790728E-2</v>
      </c>
      <c r="J46" s="50">
        <v>9.8030441509581456E-2</v>
      </c>
      <c r="K46" s="52">
        <v>0.14704566226437218</v>
      </c>
      <c r="L46" s="255">
        <v>141.97690858154061</v>
      </c>
      <c r="M46" s="255">
        <v>156.92184632696592</v>
      </c>
    </row>
    <row r="47" spans="1:13" ht="15" customHeight="1">
      <c r="A47" s="48"/>
      <c r="B47" s="187" t="s">
        <v>233</v>
      </c>
      <c r="C47" s="53">
        <v>3.5243055555555555E-2</v>
      </c>
      <c r="D47" s="49">
        <v>3.6123727658076096E-3</v>
      </c>
      <c r="E47" s="49">
        <v>2.8018310023940337E-2</v>
      </c>
      <c r="F47" s="49">
        <v>4.2467801087170777E-2</v>
      </c>
      <c r="G47" s="49">
        <v>2.4405937258132726E-2</v>
      </c>
      <c r="H47" s="49">
        <v>4.6080173852978384E-2</v>
      </c>
      <c r="I47" s="51">
        <v>0.1024988528623243</v>
      </c>
      <c r="J47" s="50">
        <v>0.20499770572464859</v>
      </c>
      <c r="K47" s="52">
        <v>0.30749655858697289</v>
      </c>
      <c r="L47" s="49">
        <v>3.348090277777778E-2</v>
      </c>
      <c r="M47" s="49">
        <v>3.7005208333333331E-2</v>
      </c>
    </row>
    <row r="48" spans="1:13" s="47" customFormat="1" ht="15" customHeight="1">
      <c r="A48" s="48"/>
      <c r="B48" s="187" t="s">
        <v>234</v>
      </c>
      <c r="C48" s="53">
        <v>0.61617984332672215</v>
      </c>
      <c r="D48" s="49">
        <v>2.2102041093002688E-2</v>
      </c>
      <c r="E48" s="49">
        <v>0.5719757611407168</v>
      </c>
      <c r="F48" s="49">
        <v>0.66038392551272751</v>
      </c>
      <c r="G48" s="49">
        <v>0.54987372004771407</v>
      </c>
      <c r="H48" s="49">
        <v>0.68248596660573024</v>
      </c>
      <c r="I48" s="51">
        <v>3.5869464625254449E-2</v>
      </c>
      <c r="J48" s="50">
        <v>7.1738929250508898E-2</v>
      </c>
      <c r="K48" s="52">
        <v>0.10760839387576335</v>
      </c>
      <c r="L48" s="49">
        <v>0.58537085116038601</v>
      </c>
      <c r="M48" s="49">
        <v>0.6469888354930583</v>
      </c>
    </row>
    <row r="49" spans="1:13" ht="15" customHeight="1">
      <c r="A49" s="48"/>
      <c r="B49" s="187" t="s">
        <v>235</v>
      </c>
      <c r="C49" s="245">
        <v>1.3600190106695422</v>
      </c>
      <c r="D49" s="49">
        <v>0.11566240288481311</v>
      </c>
      <c r="E49" s="246">
        <v>1.128694204899916</v>
      </c>
      <c r="F49" s="246">
        <v>1.5913438164391684</v>
      </c>
      <c r="G49" s="246">
        <v>1.013031802015103</v>
      </c>
      <c r="H49" s="246">
        <v>1.7070062193239814</v>
      </c>
      <c r="I49" s="51">
        <v>8.5044695682505278E-2</v>
      </c>
      <c r="J49" s="50">
        <v>0.17008939136501056</v>
      </c>
      <c r="K49" s="52">
        <v>0.25513408704751583</v>
      </c>
      <c r="L49" s="246">
        <v>1.2920180601360651</v>
      </c>
      <c r="M49" s="246">
        <v>1.4280199612030193</v>
      </c>
    </row>
    <row r="50" spans="1:13" ht="15" customHeight="1">
      <c r="A50" s="48"/>
      <c r="B50" s="187" t="s">
        <v>180</v>
      </c>
      <c r="C50" s="245">
        <v>7.7034908565571145</v>
      </c>
      <c r="D50" s="49">
        <v>0.46829995346104919</v>
      </c>
      <c r="E50" s="246">
        <v>6.766890949635016</v>
      </c>
      <c r="F50" s="246">
        <v>8.640090763479213</v>
      </c>
      <c r="G50" s="246">
        <v>6.2985909961739672</v>
      </c>
      <c r="H50" s="246">
        <v>9.1083907169402618</v>
      </c>
      <c r="I50" s="51">
        <v>6.0790615862474626E-2</v>
      </c>
      <c r="J50" s="50">
        <v>0.12158123172494925</v>
      </c>
      <c r="K50" s="52">
        <v>0.18237184758742386</v>
      </c>
      <c r="L50" s="246">
        <v>7.3183163137292588</v>
      </c>
      <c r="M50" s="246">
        <v>8.0886653993849702</v>
      </c>
    </row>
    <row r="51" spans="1:13" ht="15" customHeight="1">
      <c r="A51" s="48"/>
      <c r="B51" s="187" t="s">
        <v>236</v>
      </c>
      <c r="C51" s="245">
        <v>5.0248895795612425</v>
      </c>
      <c r="D51" s="246">
        <v>0.6323669222480095</v>
      </c>
      <c r="E51" s="246">
        <v>3.7601557350652235</v>
      </c>
      <c r="F51" s="246">
        <v>6.289623424057261</v>
      </c>
      <c r="G51" s="246">
        <v>3.1277888128172142</v>
      </c>
      <c r="H51" s="246">
        <v>6.9219903463052708</v>
      </c>
      <c r="I51" s="51">
        <v>0.12584692901912997</v>
      </c>
      <c r="J51" s="50">
        <v>0.25169385803825994</v>
      </c>
      <c r="K51" s="52">
        <v>0.37754078705738991</v>
      </c>
      <c r="L51" s="246">
        <v>4.7736451005831801</v>
      </c>
      <c r="M51" s="246">
        <v>5.2761340585393048</v>
      </c>
    </row>
    <row r="52" spans="1:13" ht="15" customHeight="1">
      <c r="A52" s="48"/>
      <c r="B52" s="187" t="s">
        <v>162</v>
      </c>
      <c r="C52" s="245">
        <v>5.9023877869087498</v>
      </c>
      <c r="D52" s="49">
        <v>0.41992686341366686</v>
      </c>
      <c r="E52" s="246">
        <v>5.0625340600814157</v>
      </c>
      <c r="F52" s="246">
        <v>6.7422415137360838</v>
      </c>
      <c r="G52" s="246">
        <v>4.6426071966677487</v>
      </c>
      <c r="H52" s="246">
        <v>7.1621683771497509</v>
      </c>
      <c r="I52" s="51">
        <v>7.1145251476876378E-2</v>
      </c>
      <c r="J52" s="50">
        <v>0.14229050295375276</v>
      </c>
      <c r="K52" s="52">
        <v>0.21343575443062912</v>
      </c>
      <c r="L52" s="246">
        <v>5.6072683975633124</v>
      </c>
      <c r="M52" s="246">
        <v>6.1975071762541871</v>
      </c>
    </row>
    <row r="53" spans="1:13" ht="15" customHeight="1">
      <c r="A53" s="48"/>
      <c r="B53" s="187" t="s">
        <v>181</v>
      </c>
      <c r="C53" s="245">
        <v>4.2746954077160542</v>
      </c>
      <c r="D53" s="49">
        <v>0.23485481035776015</v>
      </c>
      <c r="E53" s="246">
        <v>3.8049857870005339</v>
      </c>
      <c r="F53" s="246">
        <v>4.7444050284315749</v>
      </c>
      <c r="G53" s="246">
        <v>3.5701309766427736</v>
      </c>
      <c r="H53" s="246">
        <v>4.9792598387893348</v>
      </c>
      <c r="I53" s="51">
        <v>5.4940712251412026E-2</v>
      </c>
      <c r="J53" s="50">
        <v>0.10988142450282405</v>
      </c>
      <c r="K53" s="52">
        <v>0.16482213675423607</v>
      </c>
      <c r="L53" s="246">
        <v>4.0609606373302514</v>
      </c>
      <c r="M53" s="246">
        <v>4.488430178101857</v>
      </c>
    </row>
    <row r="54" spans="1:13" ht="15" customHeight="1">
      <c r="A54" s="48"/>
      <c r="B54" s="187" t="s">
        <v>163</v>
      </c>
      <c r="C54" s="254">
        <v>276.23163708168539</v>
      </c>
      <c r="D54" s="255">
        <v>10.008618403884098</v>
      </c>
      <c r="E54" s="255">
        <v>256.21440027391719</v>
      </c>
      <c r="F54" s="255">
        <v>296.24887388945359</v>
      </c>
      <c r="G54" s="255">
        <v>246.20578187003309</v>
      </c>
      <c r="H54" s="255">
        <v>306.25749229333769</v>
      </c>
      <c r="I54" s="51">
        <v>3.6232701328575249E-2</v>
      </c>
      <c r="J54" s="50">
        <v>7.2465402657150499E-2</v>
      </c>
      <c r="K54" s="52">
        <v>0.10869810398572574</v>
      </c>
      <c r="L54" s="255">
        <v>262.4200552276011</v>
      </c>
      <c r="M54" s="255">
        <v>290.04321893576969</v>
      </c>
    </row>
    <row r="55" spans="1:13" ht="15" customHeight="1">
      <c r="A55" s="48"/>
      <c r="B55" s="187" t="s">
        <v>182</v>
      </c>
      <c r="C55" s="245">
        <v>0.92553330367436371</v>
      </c>
      <c r="D55" s="49">
        <v>6.3181335681164338E-2</v>
      </c>
      <c r="E55" s="246">
        <v>0.799170632312035</v>
      </c>
      <c r="F55" s="246">
        <v>1.0518959750366923</v>
      </c>
      <c r="G55" s="246">
        <v>0.73598929663087076</v>
      </c>
      <c r="H55" s="246">
        <v>1.1150773107178567</v>
      </c>
      <c r="I55" s="51">
        <v>6.8264788992826814E-2</v>
      </c>
      <c r="J55" s="50">
        <v>0.13652957798565363</v>
      </c>
      <c r="K55" s="52">
        <v>0.20479436697848044</v>
      </c>
      <c r="L55" s="246">
        <v>0.8792566384906455</v>
      </c>
      <c r="M55" s="246">
        <v>0.97180996885808191</v>
      </c>
    </row>
    <row r="56" spans="1:13" ht="15" customHeight="1">
      <c r="A56" s="48"/>
      <c r="B56" s="187" t="s">
        <v>164</v>
      </c>
      <c r="C56" s="245">
        <v>0.66746762208623756</v>
      </c>
      <c r="D56" s="49">
        <v>2.9097420206798917E-2</v>
      </c>
      <c r="E56" s="246">
        <v>0.60927278167263976</v>
      </c>
      <c r="F56" s="246">
        <v>0.72566246249983535</v>
      </c>
      <c r="G56" s="246">
        <v>0.58017536146584081</v>
      </c>
      <c r="H56" s="246">
        <v>0.7547598827066343</v>
      </c>
      <c r="I56" s="51">
        <v>4.3593755328313888E-2</v>
      </c>
      <c r="J56" s="50">
        <v>8.7187510656627776E-2</v>
      </c>
      <c r="K56" s="52">
        <v>0.13078126598494166</v>
      </c>
      <c r="L56" s="246">
        <v>0.63409424098192568</v>
      </c>
      <c r="M56" s="246">
        <v>0.70084100319054943</v>
      </c>
    </row>
    <row r="57" spans="1:13" ht="15" customHeight="1">
      <c r="A57" s="48"/>
      <c r="B57" s="187" t="s">
        <v>237</v>
      </c>
      <c r="C57" s="245">
        <v>0.21185184807745019</v>
      </c>
      <c r="D57" s="246">
        <v>3.1206803577634668E-2</v>
      </c>
      <c r="E57" s="246">
        <v>0.14943824092218086</v>
      </c>
      <c r="F57" s="246">
        <v>0.2742654552327195</v>
      </c>
      <c r="G57" s="246">
        <v>0.11823143734454619</v>
      </c>
      <c r="H57" s="246">
        <v>0.30547225881035422</v>
      </c>
      <c r="I57" s="51">
        <v>0.14730484468667876</v>
      </c>
      <c r="J57" s="50">
        <v>0.29460968937335752</v>
      </c>
      <c r="K57" s="52">
        <v>0.44191453406003628</v>
      </c>
      <c r="L57" s="246">
        <v>0.20125925567357769</v>
      </c>
      <c r="M57" s="246">
        <v>0.2224444404813227</v>
      </c>
    </row>
    <row r="58" spans="1:13" ht="15" customHeight="1">
      <c r="A58" s="48"/>
      <c r="B58" s="187" t="s">
        <v>165</v>
      </c>
      <c r="C58" s="250">
        <v>11.956155010124792</v>
      </c>
      <c r="D58" s="246">
        <v>0.97789429995657406</v>
      </c>
      <c r="E58" s="251">
        <v>10.000366410211644</v>
      </c>
      <c r="F58" s="251">
        <v>13.911943610037941</v>
      </c>
      <c r="G58" s="251">
        <v>9.0224721102550696</v>
      </c>
      <c r="H58" s="251">
        <v>14.889837909994515</v>
      </c>
      <c r="I58" s="51">
        <v>8.1790031923178227E-2</v>
      </c>
      <c r="J58" s="50">
        <v>0.16358006384635645</v>
      </c>
      <c r="K58" s="52">
        <v>0.24537009576953467</v>
      </c>
      <c r="L58" s="251">
        <v>11.358347259618553</v>
      </c>
      <c r="M58" s="251">
        <v>12.553962760631032</v>
      </c>
    </row>
    <row r="59" spans="1:13" ht="15" customHeight="1">
      <c r="A59" s="48"/>
      <c r="B59" s="187" t="s">
        <v>166</v>
      </c>
      <c r="C59" s="53">
        <v>0.318756750924025</v>
      </c>
      <c r="D59" s="49">
        <v>1.0617502671827818E-2</v>
      </c>
      <c r="E59" s="49">
        <v>0.29752174558036937</v>
      </c>
      <c r="F59" s="49">
        <v>0.33999175626768063</v>
      </c>
      <c r="G59" s="49">
        <v>0.28690424290854155</v>
      </c>
      <c r="H59" s="49">
        <v>0.35060925893950845</v>
      </c>
      <c r="I59" s="51">
        <v>3.3309106837892441E-2</v>
      </c>
      <c r="J59" s="50">
        <v>6.6618213675784882E-2</v>
      </c>
      <c r="K59" s="52">
        <v>9.9927320513677323E-2</v>
      </c>
      <c r="L59" s="49">
        <v>0.30281891337782374</v>
      </c>
      <c r="M59" s="49">
        <v>0.33469458847022626</v>
      </c>
    </row>
    <row r="60" spans="1:13" ht="15" customHeight="1">
      <c r="A60" s="48"/>
      <c r="B60" s="187" t="s">
        <v>183</v>
      </c>
      <c r="C60" s="245">
        <v>0.81086830882088023</v>
      </c>
      <c r="D60" s="49">
        <v>3.7169468366556623E-2</v>
      </c>
      <c r="E60" s="246">
        <v>0.73652937208776703</v>
      </c>
      <c r="F60" s="246">
        <v>0.88520724555399344</v>
      </c>
      <c r="G60" s="246">
        <v>0.69935990372121037</v>
      </c>
      <c r="H60" s="246">
        <v>0.9223767139205501</v>
      </c>
      <c r="I60" s="51">
        <v>4.5839093675527166E-2</v>
      </c>
      <c r="J60" s="50">
        <v>9.1678187351054333E-2</v>
      </c>
      <c r="K60" s="52">
        <v>0.13751728102658151</v>
      </c>
      <c r="L60" s="246">
        <v>0.77032489337983623</v>
      </c>
      <c r="M60" s="246">
        <v>0.85141172426192424</v>
      </c>
    </row>
    <row r="61" spans="1:13" ht="15" customHeight="1">
      <c r="A61" s="48"/>
      <c r="B61" s="187" t="s">
        <v>167</v>
      </c>
      <c r="C61" s="245">
        <v>0.17587927593613029</v>
      </c>
      <c r="D61" s="49">
        <v>1.4943984422740697E-2</v>
      </c>
      <c r="E61" s="246">
        <v>0.14599130709064889</v>
      </c>
      <c r="F61" s="246">
        <v>0.20576724478161168</v>
      </c>
      <c r="G61" s="246">
        <v>0.13104732266790819</v>
      </c>
      <c r="H61" s="246">
        <v>0.22071122920435238</v>
      </c>
      <c r="I61" s="51">
        <v>8.4967284196504955E-2</v>
      </c>
      <c r="J61" s="50">
        <v>0.16993456839300991</v>
      </c>
      <c r="K61" s="52">
        <v>0.25490185258951487</v>
      </c>
      <c r="L61" s="246">
        <v>0.16708531213932376</v>
      </c>
      <c r="M61" s="246">
        <v>0.18467323973293681</v>
      </c>
    </row>
    <row r="62" spans="1:13" ht="15" customHeight="1">
      <c r="A62" s="48"/>
      <c r="B62" s="187" t="s">
        <v>140</v>
      </c>
      <c r="C62" s="245">
        <v>3.5015340886279169</v>
      </c>
      <c r="D62" s="49">
        <v>0.33892291864682389</v>
      </c>
      <c r="E62" s="246">
        <v>2.8236882513342692</v>
      </c>
      <c r="F62" s="246">
        <v>4.1793799259215643</v>
      </c>
      <c r="G62" s="246">
        <v>2.484765332687445</v>
      </c>
      <c r="H62" s="246">
        <v>4.5183028445683888</v>
      </c>
      <c r="I62" s="51">
        <v>9.6792694307206217E-2</v>
      </c>
      <c r="J62" s="50">
        <v>0.19358538861441243</v>
      </c>
      <c r="K62" s="52">
        <v>0.29037808292161865</v>
      </c>
      <c r="L62" s="246">
        <v>3.3264573841965213</v>
      </c>
      <c r="M62" s="246">
        <v>3.6766107930593126</v>
      </c>
    </row>
    <row r="63" spans="1:13" ht="15" customHeight="1">
      <c r="A63" s="48"/>
      <c r="B63" s="187" t="s">
        <v>184</v>
      </c>
      <c r="C63" s="254">
        <v>65.48558413407676</v>
      </c>
      <c r="D63" s="251">
        <v>2.6582779017040625</v>
      </c>
      <c r="E63" s="255">
        <v>60.169028330668638</v>
      </c>
      <c r="F63" s="255">
        <v>70.802139937484881</v>
      </c>
      <c r="G63" s="255">
        <v>57.51075042896457</v>
      </c>
      <c r="H63" s="255">
        <v>73.460417839188949</v>
      </c>
      <c r="I63" s="51">
        <v>4.0593329613758049E-2</v>
      </c>
      <c r="J63" s="50">
        <v>8.1186659227516098E-2</v>
      </c>
      <c r="K63" s="52">
        <v>0.12177998884127414</v>
      </c>
      <c r="L63" s="255">
        <v>62.211304927372922</v>
      </c>
      <c r="M63" s="255">
        <v>68.759863340780598</v>
      </c>
    </row>
    <row r="64" spans="1:13" ht="15" customHeight="1">
      <c r="A64" s="48"/>
      <c r="B64" s="187" t="s">
        <v>238</v>
      </c>
      <c r="C64" s="250">
        <v>10.31011107427125</v>
      </c>
      <c r="D64" s="246">
        <v>0.77411668393176358</v>
      </c>
      <c r="E64" s="251">
        <v>8.7618777064077218</v>
      </c>
      <c r="F64" s="251">
        <v>11.858344442134777</v>
      </c>
      <c r="G64" s="251">
        <v>7.9877610224759588</v>
      </c>
      <c r="H64" s="251">
        <v>12.632461126066541</v>
      </c>
      <c r="I64" s="51">
        <v>7.5083253551318369E-2</v>
      </c>
      <c r="J64" s="50">
        <v>0.15016650710263674</v>
      </c>
      <c r="K64" s="52">
        <v>0.22524976065395511</v>
      </c>
      <c r="L64" s="251">
        <v>9.7946055205576865</v>
      </c>
      <c r="M64" s="251">
        <v>10.825616627984813</v>
      </c>
    </row>
    <row r="65" spans="1:13" ht="15" customHeight="1">
      <c r="A65" s="48"/>
      <c r="B65" s="187" t="s">
        <v>168</v>
      </c>
      <c r="C65" s="250">
        <v>14.286063308557004</v>
      </c>
      <c r="D65" s="246">
        <v>0.72764781315491089</v>
      </c>
      <c r="E65" s="251">
        <v>12.830767682247183</v>
      </c>
      <c r="F65" s="251">
        <v>15.741358934866826</v>
      </c>
      <c r="G65" s="251">
        <v>12.103119869092271</v>
      </c>
      <c r="H65" s="251">
        <v>16.469006748021737</v>
      </c>
      <c r="I65" s="51">
        <v>5.0934102519276082E-2</v>
      </c>
      <c r="J65" s="50">
        <v>0.10186820503855216</v>
      </c>
      <c r="K65" s="52">
        <v>0.15280230755782825</v>
      </c>
      <c r="L65" s="251">
        <v>13.571760143129154</v>
      </c>
      <c r="M65" s="251">
        <v>15.000366473984855</v>
      </c>
    </row>
    <row r="66" spans="1:13" ht="15" customHeight="1">
      <c r="A66" s="48"/>
      <c r="B66" s="187" t="s">
        <v>169</v>
      </c>
      <c r="C66" s="245">
        <v>1.1717316218077418</v>
      </c>
      <c r="D66" s="49">
        <v>6.9426070348352409E-2</v>
      </c>
      <c r="E66" s="246">
        <v>1.0328794811110371</v>
      </c>
      <c r="F66" s="246">
        <v>1.3105837625044465</v>
      </c>
      <c r="G66" s="246">
        <v>0.96345341076268465</v>
      </c>
      <c r="H66" s="246">
        <v>1.380009832852799</v>
      </c>
      <c r="I66" s="51">
        <v>5.9250829333463075E-2</v>
      </c>
      <c r="J66" s="50">
        <v>0.11850165866692615</v>
      </c>
      <c r="K66" s="52">
        <v>0.17775248800038923</v>
      </c>
      <c r="L66" s="246">
        <v>1.1131450407173547</v>
      </c>
      <c r="M66" s="246">
        <v>1.230318202898129</v>
      </c>
    </row>
    <row r="67" spans="1:13" ht="15" customHeight="1">
      <c r="A67" s="48"/>
      <c r="B67" s="187" t="s">
        <v>185</v>
      </c>
      <c r="C67" s="254">
        <v>111.90595202671766</v>
      </c>
      <c r="D67" s="255">
        <v>4.8477139564995717</v>
      </c>
      <c r="E67" s="255">
        <v>102.21052411371852</v>
      </c>
      <c r="F67" s="255">
        <v>121.60137993971679</v>
      </c>
      <c r="G67" s="255">
        <v>97.362810157218945</v>
      </c>
      <c r="H67" s="255">
        <v>126.44909389621637</v>
      </c>
      <c r="I67" s="51">
        <v>4.3319536349077974E-2</v>
      </c>
      <c r="J67" s="50">
        <v>8.6639072698155947E-2</v>
      </c>
      <c r="K67" s="52">
        <v>0.12995860904723391</v>
      </c>
      <c r="L67" s="255">
        <v>106.31065442538177</v>
      </c>
      <c r="M67" s="255">
        <v>117.50124962805354</v>
      </c>
    </row>
    <row r="68" spans="1:13" ht="15" customHeight="1">
      <c r="A68" s="48"/>
      <c r="B68" s="187" t="s">
        <v>189</v>
      </c>
      <c r="C68" s="254">
        <v>71.007489298246753</v>
      </c>
      <c r="D68" s="251">
        <v>2.8684731279750424</v>
      </c>
      <c r="E68" s="255">
        <v>65.270543042296666</v>
      </c>
      <c r="F68" s="255">
        <v>76.744435554196841</v>
      </c>
      <c r="G68" s="255">
        <v>62.402069914321629</v>
      </c>
      <c r="H68" s="255">
        <v>79.612908682171877</v>
      </c>
      <c r="I68" s="51">
        <v>4.0396768796131313E-2</v>
      </c>
      <c r="J68" s="50">
        <v>8.0793537592262626E-2</v>
      </c>
      <c r="K68" s="52">
        <v>0.12119030638839394</v>
      </c>
      <c r="L68" s="255">
        <v>67.457114833334415</v>
      </c>
      <c r="M68" s="255">
        <v>74.557863763159091</v>
      </c>
    </row>
    <row r="69" spans="1:13" ht="15" customHeight="1">
      <c r="A69" s="48"/>
      <c r="B69" s="39" t="s">
        <v>221</v>
      </c>
      <c r="C69" s="177"/>
      <c r="D69" s="188"/>
      <c r="E69" s="188"/>
      <c r="F69" s="188"/>
      <c r="G69" s="188"/>
      <c r="H69" s="188"/>
      <c r="I69" s="189"/>
      <c r="J69" s="189"/>
      <c r="K69" s="189"/>
      <c r="L69" s="188"/>
      <c r="M69" s="190"/>
    </row>
    <row r="70" spans="1:13" ht="15" customHeight="1">
      <c r="A70" s="48"/>
      <c r="B70" s="187" t="s">
        <v>226</v>
      </c>
      <c r="C70" s="245">
        <v>1.3139104956883485</v>
      </c>
      <c r="D70" s="49">
        <v>7.9772787573102841E-2</v>
      </c>
      <c r="E70" s="246">
        <v>1.1543649205421429</v>
      </c>
      <c r="F70" s="246">
        <v>1.4734560708345541</v>
      </c>
      <c r="G70" s="246">
        <v>1.07459213296904</v>
      </c>
      <c r="H70" s="246">
        <v>1.553228858407657</v>
      </c>
      <c r="I70" s="51">
        <v>6.0714019588762352E-2</v>
      </c>
      <c r="J70" s="50">
        <v>0.1214280391775247</v>
      </c>
      <c r="K70" s="52">
        <v>0.18214205876628706</v>
      </c>
      <c r="L70" s="246">
        <v>1.248214970903931</v>
      </c>
      <c r="M70" s="246">
        <v>1.379606020472766</v>
      </c>
    </row>
    <row r="71" spans="1:13" ht="15" customHeight="1">
      <c r="A71" s="48"/>
      <c r="B71" s="187" t="s">
        <v>141</v>
      </c>
      <c r="C71" s="245">
        <v>1.6783429493779616</v>
      </c>
      <c r="D71" s="49">
        <v>6.4353476037697976E-2</v>
      </c>
      <c r="E71" s="246">
        <v>1.5496359973025657</v>
      </c>
      <c r="F71" s="246">
        <v>1.8070499014533574</v>
      </c>
      <c r="G71" s="246">
        <v>1.4852825212648677</v>
      </c>
      <c r="H71" s="246">
        <v>1.8714033774910555</v>
      </c>
      <c r="I71" s="51">
        <v>3.8343460173946617E-2</v>
      </c>
      <c r="J71" s="50">
        <v>7.6686920347893234E-2</v>
      </c>
      <c r="K71" s="52">
        <v>0.11503038052183985</v>
      </c>
      <c r="L71" s="246">
        <v>1.5944258019090636</v>
      </c>
      <c r="M71" s="246">
        <v>1.7622600968468596</v>
      </c>
    </row>
    <row r="72" spans="1:13" ht="15" customHeight="1">
      <c r="A72" s="48"/>
      <c r="B72" s="187" t="s">
        <v>227</v>
      </c>
      <c r="C72" s="250">
        <v>12.954066828793799</v>
      </c>
      <c r="D72" s="246">
        <v>0.61278254392807763</v>
      </c>
      <c r="E72" s="251">
        <v>11.728501740937643</v>
      </c>
      <c r="F72" s="251">
        <v>14.179631916649955</v>
      </c>
      <c r="G72" s="251">
        <v>11.115719197009566</v>
      </c>
      <c r="H72" s="251">
        <v>14.792414460578032</v>
      </c>
      <c r="I72" s="51">
        <v>4.7304259892037015E-2</v>
      </c>
      <c r="J72" s="50">
        <v>9.460851978407403E-2</v>
      </c>
      <c r="K72" s="52">
        <v>0.14191277967611104</v>
      </c>
      <c r="L72" s="251">
        <v>12.306363487354108</v>
      </c>
      <c r="M72" s="251">
        <v>13.60177017023349</v>
      </c>
    </row>
    <row r="73" spans="1:13" ht="15" customHeight="1">
      <c r="A73" s="48"/>
      <c r="B73" s="187" t="s">
        <v>239</v>
      </c>
      <c r="C73" s="250" t="s">
        <v>96</v>
      </c>
      <c r="D73" s="251" t="s">
        <v>95</v>
      </c>
      <c r="E73" s="251" t="s">
        <v>95</v>
      </c>
      <c r="F73" s="251" t="s">
        <v>95</v>
      </c>
      <c r="G73" s="251" t="s">
        <v>95</v>
      </c>
      <c r="H73" s="251" t="s">
        <v>95</v>
      </c>
      <c r="I73" s="51" t="s">
        <v>95</v>
      </c>
      <c r="J73" s="50" t="s">
        <v>95</v>
      </c>
      <c r="K73" s="52" t="s">
        <v>95</v>
      </c>
      <c r="L73" s="251" t="s">
        <v>95</v>
      </c>
      <c r="M73" s="251" t="s">
        <v>95</v>
      </c>
    </row>
    <row r="74" spans="1:13" ht="15" customHeight="1">
      <c r="A74" s="48"/>
      <c r="B74" s="187" t="s">
        <v>142</v>
      </c>
      <c r="C74" s="254">
        <v>425.93106385766214</v>
      </c>
      <c r="D74" s="255">
        <v>21.776934585512052</v>
      </c>
      <c r="E74" s="255">
        <v>382.37719468663806</v>
      </c>
      <c r="F74" s="255">
        <v>469.48493302868621</v>
      </c>
      <c r="G74" s="255">
        <v>360.60026010112597</v>
      </c>
      <c r="H74" s="255">
        <v>491.26186761419831</v>
      </c>
      <c r="I74" s="51">
        <v>5.112783836022225E-2</v>
      </c>
      <c r="J74" s="50">
        <v>0.1022556767204445</v>
      </c>
      <c r="K74" s="52">
        <v>0.15338351508066675</v>
      </c>
      <c r="L74" s="255">
        <v>404.63451066477904</v>
      </c>
      <c r="M74" s="255">
        <v>447.22761705054523</v>
      </c>
    </row>
    <row r="75" spans="1:13" ht="15" customHeight="1">
      <c r="A75" s="48"/>
      <c r="B75" s="187" t="s">
        <v>143</v>
      </c>
      <c r="C75" s="245">
        <v>1.2124524988113845</v>
      </c>
      <c r="D75" s="49">
        <v>4.4958798841528827E-2</v>
      </c>
      <c r="E75" s="246">
        <v>1.1225349011283268</v>
      </c>
      <c r="F75" s="246">
        <v>1.3023700964944422</v>
      </c>
      <c r="G75" s="246">
        <v>1.077576102286798</v>
      </c>
      <c r="H75" s="246">
        <v>1.347328895335971</v>
      </c>
      <c r="I75" s="51">
        <v>3.7080874414134761E-2</v>
      </c>
      <c r="J75" s="50">
        <v>7.4161748828269522E-2</v>
      </c>
      <c r="K75" s="52">
        <v>0.11124262324240428</v>
      </c>
      <c r="L75" s="246">
        <v>1.1518298738708153</v>
      </c>
      <c r="M75" s="246">
        <v>1.2730751237519538</v>
      </c>
    </row>
    <row r="76" spans="1:13" ht="15" customHeight="1">
      <c r="A76" s="48"/>
      <c r="B76" s="187" t="s">
        <v>228</v>
      </c>
      <c r="C76" s="245">
        <v>0.95816107788254212</v>
      </c>
      <c r="D76" s="246">
        <v>0.10011499469569823</v>
      </c>
      <c r="E76" s="246">
        <v>0.75793108849114565</v>
      </c>
      <c r="F76" s="246">
        <v>1.1583910672739386</v>
      </c>
      <c r="G76" s="246">
        <v>0.65781609379544737</v>
      </c>
      <c r="H76" s="246">
        <v>1.2585060619696369</v>
      </c>
      <c r="I76" s="51">
        <v>0.10448660147722157</v>
      </c>
      <c r="J76" s="50">
        <v>0.20897320295444313</v>
      </c>
      <c r="K76" s="52">
        <v>0.31345980443166471</v>
      </c>
      <c r="L76" s="246">
        <v>0.91025302398841501</v>
      </c>
      <c r="M76" s="246">
        <v>1.0060691317766692</v>
      </c>
    </row>
    <row r="77" spans="1:13" ht="15" customHeight="1">
      <c r="A77" s="48"/>
      <c r="B77" s="187" t="s">
        <v>144</v>
      </c>
      <c r="C77" s="53">
        <v>0.69545166747263587</v>
      </c>
      <c r="D77" s="49">
        <v>2.8798869106573536E-2</v>
      </c>
      <c r="E77" s="49">
        <v>0.63785392925948881</v>
      </c>
      <c r="F77" s="49">
        <v>0.75304940568578294</v>
      </c>
      <c r="G77" s="49">
        <v>0.60905506015291522</v>
      </c>
      <c r="H77" s="49">
        <v>0.78184827479235652</v>
      </c>
      <c r="I77" s="51">
        <v>4.1410309951851104E-2</v>
      </c>
      <c r="J77" s="50">
        <v>8.2820619903702208E-2</v>
      </c>
      <c r="K77" s="52">
        <v>0.12423092985555331</v>
      </c>
      <c r="L77" s="49">
        <v>0.66067908409900411</v>
      </c>
      <c r="M77" s="49">
        <v>0.73022425084626763</v>
      </c>
    </row>
    <row r="78" spans="1:13" ht="15" customHeight="1">
      <c r="A78" s="48"/>
      <c r="B78" s="187" t="s">
        <v>229</v>
      </c>
      <c r="C78" s="245">
        <v>0.3194640376557486</v>
      </c>
      <c r="D78" s="246">
        <v>3.6308692788069967E-2</v>
      </c>
      <c r="E78" s="246">
        <v>0.24684665207960865</v>
      </c>
      <c r="F78" s="246">
        <v>0.39208142323188855</v>
      </c>
      <c r="G78" s="246">
        <v>0.21053795929153871</v>
      </c>
      <c r="H78" s="246">
        <v>0.42839011601995847</v>
      </c>
      <c r="I78" s="51">
        <v>0.11365502375323969</v>
      </c>
      <c r="J78" s="50">
        <v>0.22731004750647937</v>
      </c>
      <c r="K78" s="52">
        <v>0.34096507125971909</v>
      </c>
      <c r="L78" s="246">
        <v>0.30349083577296115</v>
      </c>
      <c r="M78" s="246">
        <v>0.33543723953853605</v>
      </c>
    </row>
    <row r="79" spans="1:13" ht="15" customHeight="1">
      <c r="A79" s="48"/>
      <c r="B79" s="187" t="s">
        <v>145</v>
      </c>
      <c r="C79" s="250">
        <v>29.420847803784476</v>
      </c>
      <c r="D79" s="246">
        <v>1.7326341048286107</v>
      </c>
      <c r="E79" s="251">
        <v>25.955579594127254</v>
      </c>
      <c r="F79" s="251">
        <v>32.886116013441693</v>
      </c>
      <c r="G79" s="251">
        <v>24.222945489298645</v>
      </c>
      <c r="H79" s="251">
        <v>34.618750118270306</v>
      </c>
      <c r="I79" s="51">
        <v>5.889137241673021E-2</v>
      </c>
      <c r="J79" s="50">
        <v>0.11778274483346042</v>
      </c>
      <c r="K79" s="52">
        <v>0.17667411725019064</v>
      </c>
      <c r="L79" s="251">
        <v>27.94980541359525</v>
      </c>
      <c r="M79" s="251">
        <v>30.891890193973701</v>
      </c>
    </row>
    <row r="80" spans="1:13" ht="15" customHeight="1">
      <c r="A80" s="48"/>
      <c r="B80" s="187" t="s">
        <v>170</v>
      </c>
      <c r="C80" s="245">
        <v>7.0950553015281939</v>
      </c>
      <c r="D80" s="49">
        <v>0.34183938334250308</v>
      </c>
      <c r="E80" s="246">
        <v>6.4113765348431873</v>
      </c>
      <c r="F80" s="246">
        <v>7.7787340682132005</v>
      </c>
      <c r="G80" s="246">
        <v>6.0695371515006844</v>
      </c>
      <c r="H80" s="246">
        <v>8.1205734515557033</v>
      </c>
      <c r="I80" s="51">
        <v>4.817994628863214E-2</v>
      </c>
      <c r="J80" s="50">
        <v>9.6359892577264281E-2</v>
      </c>
      <c r="K80" s="52">
        <v>0.14453983886589641</v>
      </c>
      <c r="L80" s="246">
        <v>6.7403025364517841</v>
      </c>
      <c r="M80" s="246">
        <v>7.4498080666046036</v>
      </c>
    </row>
    <row r="81" spans="1:13" ht="15" customHeight="1">
      <c r="A81" s="48"/>
      <c r="B81" s="187" t="s">
        <v>146</v>
      </c>
      <c r="C81" s="250">
        <v>45.467327388402175</v>
      </c>
      <c r="D81" s="246">
        <v>2.1336259162002449</v>
      </c>
      <c r="E81" s="251">
        <v>41.200075556001686</v>
      </c>
      <c r="F81" s="251">
        <v>49.734579220802665</v>
      </c>
      <c r="G81" s="251">
        <v>39.066449639801441</v>
      </c>
      <c r="H81" s="251">
        <v>51.86820513700291</v>
      </c>
      <c r="I81" s="51">
        <v>4.6926574284295648E-2</v>
      </c>
      <c r="J81" s="50">
        <v>9.3853148568591296E-2</v>
      </c>
      <c r="K81" s="52">
        <v>0.14077972285288695</v>
      </c>
      <c r="L81" s="251">
        <v>43.193961018982066</v>
      </c>
      <c r="M81" s="251">
        <v>47.740693757822285</v>
      </c>
    </row>
    <row r="82" spans="1:13" ht="15" customHeight="1">
      <c r="A82" s="48"/>
      <c r="B82" s="187" t="s">
        <v>171</v>
      </c>
      <c r="C82" s="245">
        <v>6.7809454257293718</v>
      </c>
      <c r="D82" s="49">
        <v>0.5906053848468541</v>
      </c>
      <c r="E82" s="246">
        <v>5.5997346560356638</v>
      </c>
      <c r="F82" s="246">
        <v>7.9621561954230797</v>
      </c>
      <c r="G82" s="246">
        <v>5.0091292711888098</v>
      </c>
      <c r="H82" s="246">
        <v>8.5527615802699337</v>
      </c>
      <c r="I82" s="51">
        <v>8.7097793562219597E-2</v>
      </c>
      <c r="J82" s="50">
        <v>0.17419558712443919</v>
      </c>
      <c r="K82" s="52">
        <v>0.2612933806866588</v>
      </c>
      <c r="L82" s="246">
        <v>6.441898154442903</v>
      </c>
      <c r="M82" s="246">
        <v>7.1199926970158405</v>
      </c>
    </row>
    <row r="83" spans="1:13" ht="15" customHeight="1">
      <c r="A83" s="48"/>
      <c r="B83" s="187" t="s">
        <v>230</v>
      </c>
      <c r="C83" s="53">
        <v>0.44268274386681444</v>
      </c>
      <c r="D83" s="49">
        <v>1.979190034828085E-2</v>
      </c>
      <c r="E83" s="49">
        <v>0.40309894317025274</v>
      </c>
      <c r="F83" s="49">
        <v>0.48226654456337614</v>
      </c>
      <c r="G83" s="49">
        <v>0.38330704282197192</v>
      </c>
      <c r="H83" s="49">
        <v>0.50205844491165696</v>
      </c>
      <c r="I83" s="51">
        <v>4.4708994471750724E-2</v>
      </c>
      <c r="J83" s="50">
        <v>8.9417988943501447E-2</v>
      </c>
      <c r="K83" s="52">
        <v>0.13412698341525217</v>
      </c>
      <c r="L83" s="49">
        <v>0.42054860667347371</v>
      </c>
      <c r="M83" s="49">
        <v>0.46481688106015517</v>
      </c>
    </row>
    <row r="84" spans="1:13" ht="15" customHeight="1">
      <c r="A84" s="48"/>
      <c r="B84" s="187" t="s">
        <v>149</v>
      </c>
      <c r="C84" s="245">
        <v>2.6578184541930026</v>
      </c>
      <c r="D84" s="49">
        <v>7.3214539970389111E-2</v>
      </c>
      <c r="E84" s="246">
        <v>2.5113893742522242</v>
      </c>
      <c r="F84" s="246">
        <v>2.8042475341337809</v>
      </c>
      <c r="G84" s="246">
        <v>2.4381748342818352</v>
      </c>
      <c r="H84" s="246">
        <v>2.8774620741041699</v>
      </c>
      <c r="I84" s="51">
        <v>2.7546855149148761E-2</v>
      </c>
      <c r="J84" s="50">
        <v>5.5093710298297523E-2</v>
      </c>
      <c r="K84" s="52">
        <v>8.2640565447446288E-2</v>
      </c>
      <c r="L84" s="246">
        <v>2.5249275314833524</v>
      </c>
      <c r="M84" s="246">
        <v>2.7907093769026527</v>
      </c>
    </row>
    <row r="85" spans="1:13" ht="15" customHeight="1">
      <c r="A85" s="48"/>
      <c r="B85" s="187" t="s">
        <v>150</v>
      </c>
      <c r="C85" s="245">
        <v>8.0269884078328815</v>
      </c>
      <c r="D85" s="49">
        <v>0.22383005349763826</v>
      </c>
      <c r="E85" s="246">
        <v>7.5793283008376049</v>
      </c>
      <c r="F85" s="246">
        <v>8.4746485148281572</v>
      </c>
      <c r="G85" s="246">
        <v>7.355498247339967</v>
      </c>
      <c r="H85" s="246">
        <v>8.6984785683257968</v>
      </c>
      <c r="I85" s="51">
        <v>2.7884686276514466E-2</v>
      </c>
      <c r="J85" s="50">
        <v>5.5769372553028933E-2</v>
      </c>
      <c r="K85" s="52">
        <v>8.3654058829543396E-2</v>
      </c>
      <c r="L85" s="246">
        <v>7.6256389874412376</v>
      </c>
      <c r="M85" s="246">
        <v>8.4283378282245263</v>
      </c>
    </row>
    <row r="86" spans="1:13" ht="15" customHeight="1">
      <c r="A86" s="48"/>
      <c r="B86" s="187" t="s">
        <v>232</v>
      </c>
      <c r="C86" s="245">
        <v>0.11133333333333335</v>
      </c>
      <c r="D86" s="246">
        <v>2.7637766802803665E-2</v>
      </c>
      <c r="E86" s="246">
        <v>5.6057799727726024E-2</v>
      </c>
      <c r="F86" s="246">
        <v>0.16660886693894067</v>
      </c>
      <c r="G86" s="246">
        <v>2.8420032924922359E-2</v>
      </c>
      <c r="H86" s="246">
        <v>0.19424663374174433</v>
      </c>
      <c r="I86" s="51">
        <v>0.24824341439644007</v>
      </c>
      <c r="J86" s="50">
        <v>0.49648682879288014</v>
      </c>
      <c r="K86" s="52">
        <v>0.74473024318932024</v>
      </c>
      <c r="L86" s="246">
        <v>0.10576666666666669</v>
      </c>
      <c r="M86" s="246">
        <v>0.11690000000000002</v>
      </c>
    </row>
    <row r="87" spans="1:13" ht="15" customHeight="1">
      <c r="A87" s="48"/>
      <c r="B87" s="187" t="s">
        <v>152</v>
      </c>
      <c r="C87" s="245">
        <v>0.30976737939612337</v>
      </c>
      <c r="D87" s="49">
        <v>2.3952383854514522E-2</v>
      </c>
      <c r="E87" s="246">
        <v>0.26186261168709435</v>
      </c>
      <c r="F87" s="246">
        <v>0.35767214710515238</v>
      </c>
      <c r="G87" s="246">
        <v>0.23791022783257981</v>
      </c>
      <c r="H87" s="246">
        <v>0.38162453095966692</v>
      </c>
      <c r="I87" s="51">
        <v>7.7323777284775908E-2</v>
      </c>
      <c r="J87" s="50">
        <v>0.15464755456955182</v>
      </c>
      <c r="K87" s="52">
        <v>0.23197133185432772</v>
      </c>
      <c r="L87" s="246">
        <v>0.29427901042631721</v>
      </c>
      <c r="M87" s="246">
        <v>0.32525574836592952</v>
      </c>
    </row>
    <row r="88" spans="1:13" s="47" customFormat="1" ht="15" customHeight="1">
      <c r="A88" s="48"/>
      <c r="B88" s="187" t="s">
        <v>172</v>
      </c>
      <c r="C88" s="53">
        <v>7.234128384440057E-2</v>
      </c>
      <c r="D88" s="49">
        <v>3.8700518152475901E-3</v>
      </c>
      <c r="E88" s="49">
        <v>6.4601180213905388E-2</v>
      </c>
      <c r="F88" s="49">
        <v>8.0081387474895752E-2</v>
      </c>
      <c r="G88" s="49">
        <v>6.0731128398657797E-2</v>
      </c>
      <c r="H88" s="49">
        <v>8.3951439290143343E-2</v>
      </c>
      <c r="I88" s="51">
        <v>5.3497140354485759E-2</v>
      </c>
      <c r="J88" s="50">
        <v>0.10699428070897152</v>
      </c>
      <c r="K88" s="52">
        <v>0.16049142106345726</v>
      </c>
      <c r="L88" s="49">
        <v>6.8724219652180535E-2</v>
      </c>
      <c r="M88" s="49">
        <v>7.5958348036620604E-2</v>
      </c>
    </row>
    <row r="89" spans="1:13" ht="15" customHeight="1">
      <c r="A89" s="48"/>
      <c r="B89" s="187" t="s">
        <v>154</v>
      </c>
      <c r="C89" s="53">
        <v>0.85347332434952972</v>
      </c>
      <c r="D89" s="49">
        <v>4.763700754501244E-2</v>
      </c>
      <c r="E89" s="49">
        <v>0.75819930925950485</v>
      </c>
      <c r="F89" s="49">
        <v>0.94874733943955458</v>
      </c>
      <c r="G89" s="49">
        <v>0.71056230171449242</v>
      </c>
      <c r="H89" s="49">
        <v>0.99638434698456702</v>
      </c>
      <c r="I89" s="51">
        <v>5.5815461580265249E-2</v>
      </c>
      <c r="J89" s="50">
        <v>0.1116309231605305</v>
      </c>
      <c r="K89" s="52">
        <v>0.16744638474079576</v>
      </c>
      <c r="L89" s="49">
        <v>0.81079965813205324</v>
      </c>
      <c r="M89" s="49">
        <v>0.8961469905670062</v>
      </c>
    </row>
    <row r="90" spans="1:13" s="47" customFormat="1" ht="15" customHeight="1">
      <c r="A90" s="48"/>
      <c r="B90" s="187" t="s">
        <v>155</v>
      </c>
      <c r="C90" s="250">
        <v>13.774981842287236</v>
      </c>
      <c r="D90" s="246">
        <v>0.8323463180176206</v>
      </c>
      <c r="E90" s="251">
        <v>12.110289206251995</v>
      </c>
      <c r="F90" s="251">
        <v>15.439674478322477</v>
      </c>
      <c r="G90" s="251">
        <v>11.277942888234374</v>
      </c>
      <c r="H90" s="251">
        <v>16.272020796340097</v>
      </c>
      <c r="I90" s="51">
        <v>6.0424494750507457E-2</v>
      </c>
      <c r="J90" s="50">
        <v>0.12084898950101491</v>
      </c>
      <c r="K90" s="52">
        <v>0.18127348425152237</v>
      </c>
      <c r="L90" s="251">
        <v>13.086232750172874</v>
      </c>
      <c r="M90" s="251">
        <v>14.463730934401598</v>
      </c>
    </row>
    <row r="91" spans="1:13" s="47" customFormat="1" ht="15" customHeight="1">
      <c r="A91" s="48"/>
      <c r="B91" s="187" t="s">
        <v>173</v>
      </c>
      <c r="C91" s="250">
        <v>33.404843522950912</v>
      </c>
      <c r="D91" s="246">
        <v>1.2910160571673099</v>
      </c>
      <c r="E91" s="251">
        <v>30.822811408616293</v>
      </c>
      <c r="F91" s="251">
        <v>35.986875637285536</v>
      </c>
      <c r="G91" s="251">
        <v>29.531795351448984</v>
      </c>
      <c r="H91" s="251">
        <v>37.27789169445284</v>
      </c>
      <c r="I91" s="51">
        <v>3.8647570861402566E-2</v>
      </c>
      <c r="J91" s="50">
        <v>7.7295141722805133E-2</v>
      </c>
      <c r="K91" s="52">
        <v>0.1159427125842077</v>
      </c>
      <c r="L91" s="251">
        <v>31.734601346803366</v>
      </c>
      <c r="M91" s="251">
        <v>35.075085699098459</v>
      </c>
    </row>
    <row r="92" spans="1:13" ht="15" customHeight="1">
      <c r="A92" s="48"/>
      <c r="B92" s="187" t="s">
        <v>157</v>
      </c>
      <c r="C92" s="53">
        <v>0.64468615873131085</v>
      </c>
      <c r="D92" s="49">
        <v>1.9893923804397539E-2</v>
      </c>
      <c r="E92" s="49">
        <v>0.6048983111225158</v>
      </c>
      <c r="F92" s="49">
        <v>0.68447400634010591</v>
      </c>
      <c r="G92" s="49">
        <v>0.58500438731811821</v>
      </c>
      <c r="H92" s="49">
        <v>0.7043679301445035</v>
      </c>
      <c r="I92" s="51">
        <v>3.0858307619861327E-2</v>
      </c>
      <c r="J92" s="50">
        <v>6.1716615239722654E-2</v>
      </c>
      <c r="K92" s="52">
        <v>9.2574922859583977E-2</v>
      </c>
      <c r="L92" s="49">
        <v>0.61245185079474529</v>
      </c>
      <c r="M92" s="49">
        <v>0.67692046666787642</v>
      </c>
    </row>
    <row r="93" spans="1:13" ht="15" customHeight="1">
      <c r="A93" s="48"/>
      <c r="B93" s="187" t="s">
        <v>158</v>
      </c>
      <c r="C93" s="53">
        <v>2.8560924953648485E-2</v>
      </c>
      <c r="D93" s="49">
        <v>8.490961632111625E-4</v>
      </c>
      <c r="E93" s="49">
        <v>2.686273262722616E-2</v>
      </c>
      <c r="F93" s="49">
        <v>3.0259117280070809E-2</v>
      </c>
      <c r="G93" s="49">
        <v>2.6013636464014996E-2</v>
      </c>
      <c r="H93" s="49">
        <v>3.1108213443281973E-2</v>
      </c>
      <c r="I93" s="51">
        <v>2.9729294992692303E-2</v>
      </c>
      <c r="J93" s="50">
        <v>5.9458589985384606E-2</v>
      </c>
      <c r="K93" s="52">
        <v>8.9187884978076906E-2</v>
      </c>
      <c r="L93" s="49">
        <v>2.7132878705966059E-2</v>
      </c>
      <c r="M93" s="49">
        <v>2.998897120133091E-2</v>
      </c>
    </row>
    <row r="94" spans="1:13" ht="15" customHeight="1">
      <c r="A94" s="48"/>
      <c r="B94" s="187" t="s">
        <v>174</v>
      </c>
      <c r="C94" s="254">
        <v>83.964232200777346</v>
      </c>
      <c r="D94" s="251">
        <v>2.4033008025501137</v>
      </c>
      <c r="E94" s="255">
        <v>79.157630595677119</v>
      </c>
      <c r="F94" s="255">
        <v>88.770833805877572</v>
      </c>
      <c r="G94" s="255">
        <v>76.754329793126999</v>
      </c>
      <c r="H94" s="255">
        <v>91.174134608427693</v>
      </c>
      <c r="I94" s="51">
        <v>2.8622911679860079E-2</v>
      </c>
      <c r="J94" s="50">
        <v>5.7245823359720158E-2</v>
      </c>
      <c r="K94" s="52">
        <v>8.586873503958023E-2</v>
      </c>
      <c r="L94" s="255">
        <v>79.766020590738478</v>
      </c>
      <c r="M94" s="255">
        <v>88.162443810816214</v>
      </c>
    </row>
    <row r="95" spans="1:13" ht="15" customHeight="1">
      <c r="A95" s="48"/>
      <c r="B95" s="187" t="s">
        <v>175</v>
      </c>
      <c r="C95" s="53">
        <v>0.14196879833931086</v>
      </c>
      <c r="D95" s="49">
        <v>1.4769640864731738E-2</v>
      </c>
      <c r="E95" s="49">
        <v>0.11242951660984739</v>
      </c>
      <c r="F95" s="49">
        <v>0.17150808006877433</v>
      </c>
      <c r="G95" s="49">
        <v>9.7659875745115643E-2</v>
      </c>
      <c r="H95" s="49">
        <v>0.18627772093350609</v>
      </c>
      <c r="I95" s="51">
        <v>0.10403441486791859</v>
      </c>
      <c r="J95" s="50">
        <v>0.20806882973583718</v>
      </c>
      <c r="K95" s="52">
        <v>0.31210324460375577</v>
      </c>
      <c r="L95" s="49">
        <v>0.13487035842234532</v>
      </c>
      <c r="M95" s="49">
        <v>0.14906723825627641</v>
      </c>
    </row>
    <row r="96" spans="1:13" ht="15" customHeight="1">
      <c r="A96" s="48"/>
      <c r="B96" s="187" t="s">
        <v>176</v>
      </c>
      <c r="C96" s="245">
        <v>0.75863861099819896</v>
      </c>
      <c r="D96" s="246">
        <v>0.15117590296869479</v>
      </c>
      <c r="E96" s="246">
        <v>0.45628680506080938</v>
      </c>
      <c r="F96" s="246">
        <v>1.0609904169355886</v>
      </c>
      <c r="G96" s="246">
        <v>0.30511090209211456</v>
      </c>
      <c r="H96" s="246">
        <v>1.2121663199042834</v>
      </c>
      <c r="I96" s="51">
        <v>0.19927261910619218</v>
      </c>
      <c r="J96" s="50">
        <v>0.39854523821238436</v>
      </c>
      <c r="K96" s="52">
        <v>0.59781785731857651</v>
      </c>
      <c r="L96" s="246">
        <v>0.72070668044828901</v>
      </c>
      <c r="M96" s="246">
        <v>0.79657054154810891</v>
      </c>
    </row>
    <row r="97" spans="1:13" ht="15" customHeight="1">
      <c r="A97" s="48"/>
      <c r="B97" s="187" t="s">
        <v>177</v>
      </c>
      <c r="C97" s="250">
        <v>15.500251384527195</v>
      </c>
      <c r="D97" s="246">
        <v>0.6905108730921401</v>
      </c>
      <c r="E97" s="251">
        <v>14.119229638342915</v>
      </c>
      <c r="F97" s="251">
        <v>16.881273130711474</v>
      </c>
      <c r="G97" s="251">
        <v>13.428718765250775</v>
      </c>
      <c r="H97" s="251">
        <v>17.571784003803614</v>
      </c>
      <c r="I97" s="51">
        <v>4.4548366085302868E-2</v>
      </c>
      <c r="J97" s="50">
        <v>8.9096732170605736E-2</v>
      </c>
      <c r="K97" s="52">
        <v>0.13364509825590859</v>
      </c>
      <c r="L97" s="251">
        <v>14.725238815300834</v>
      </c>
      <c r="M97" s="251">
        <v>16.275263953753555</v>
      </c>
    </row>
    <row r="98" spans="1:13" ht="15" customHeight="1">
      <c r="A98" s="48"/>
      <c r="B98" s="187" t="s">
        <v>178</v>
      </c>
      <c r="C98" s="53">
        <v>6.545769729157401E-2</v>
      </c>
      <c r="D98" s="49">
        <v>3.2761269690675908E-3</v>
      </c>
      <c r="E98" s="49">
        <v>5.8905443353438829E-2</v>
      </c>
      <c r="F98" s="49">
        <v>7.2009951229709185E-2</v>
      </c>
      <c r="G98" s="49">
        <v>5.5629316384371241E-2</v>
      </c>
      <c r="H98" s="49">
        <v>7.5286078198776779E-2</v>
      </c>
      <c r="I98" s="51">
        <v>5.0049529766903481E-2</v>
      </c>
      <c r="J98" s="50">
        <v>0.10009905953380696</v>
      </c>
      <c r="K98" s="52">
        <v>0.15014858930071046</v>
      </c>
      <c r="L98" s="49">
        <v>6.2184812426995306E-2</v>
      </c>
      <c r="M98" s="49">
        <v>6.8730582156152714E-2</v>
      </c>
    </row>
    <row r="99" spans="1:13" ht="15" customHeight="1">
      <c r="A99" s="48"/>
      <c r="B99" s="187" t="s">
        <v>179</v>
      </c>
      <c r="C99" s="250">
        <v>39.507055672371642</v>
      </c>
      <c r="D99" s="246">
        <v>2.6143822642772361</v>
      </c>
      <c r="E99" s="251">
        <v>34.278291143817171</v>
      </c>
      <c r="F99" s="251">
        <v>44.735820200926113</v>
      </c>
      <c r="G99" s="251">
        <v>31.663908879539932</v>
      </c>
      <c r="H99" s="251">
        <v>47.350202465203353</v>
      </c>
      <c r="I99" s="51">
        <v>6.6175072269572963E-2</v>
      </c>
      <c r="J99" s="50">
        <v>0.13235014453914593</v>
      </c>
      <c r="K99" s="52">
        <v>0.19852521680871887</v>
      </c>
      <c r="L99" s="251">
        <v>37.53170288875306</v>
      </c>
      <c r="M99" s="251">
        <v>41.482408455990225</v>
      </c>
    </row>
    <row r="100" spans="1:13" ht="15" customHeight="1">
      <c r="A100" s="48"/>
      <c r="B100" s="187" t="s">
        <v>161</v>
      </c>
      <c r="C100" s="254">
        <v>79.068988939028685</v>
      </c>
      <c r="D100" s="251">
        <v>5.4164609840666182</v>
      </c>
      <c r="E100" s="255">
        <v>68.23606697089545</v>
      </c>
      <c r="F100" s="255">
        <v>89.90191090716192</v>
      </c>
      <c r="G100" s="255">
        <v>62.819605986828833</v>
      </c>
      <c r="H100" s="255">
        <v>95.318371891228537</v>
      </c>
      <c r="I100" s="51">
        <v>6.8502975145456016E-2</v>
      </c>
      <c r="J100" s="50">
        <v>0.13700595029091203</v>
      </c>
      <c r="K100" s="52">
        <v>0.20550892543636806</v>
      </c>
      <c r="L100" s="255">
        <v>75.115539492077247</v>
      </c>
      <c r="M100" s="255">
        <v>83.022438385980124</v>
      </c>
    </row>
    <row r="101" spans="1:13" ht="15" customHeight="1">
      <c r="A101" s="48"/>
      <c r="B101" s="187" t="s">
        <v>233</v>
      </c>
      <c r="C101" s="53">
        <v>3.4553333333333332E-2</v>
      </c>
      <c r="D101" s="49">
        <v>2.7607240166647503E-3</v>
      </c>
      <c r="E101" s="49">
        <v>2.9031885300003831E-2</v>
      </c>
      <c r="F101" s="49">
        <v>4.0074781366662829E-2</v>
      </c>
      <c r="G101" s="49">
        <v>2.6271161283339083E-2</v>
      </c>
      <c r="H101" s="49">
        <v>4.2835505383327581E-2</v>
      </c>
      <c r="I101" s="51">
        <v>7.9897472988561175E-2</v>
      </c>
      <c r="J101" s="50">
        <v>0.15979494597712235</v>
      </c>
      <c r="K101" s="52">
        <v>0.23969241896568352</v>
      </c>
      <c r="L101" s="49">
        <v>3.2825666666666663E-2</v>
      </c>
      <c r="M101" s="49">
        <v>3.6281000000000001E-2</v>
      </c>
    </row>
    <row r="102" spans="1:13" ht="15" customHeight="1">
      <c r="A102" s="48"/>
      <c r="B102" s="187" t="s">
        <v>234</v>
      </c>
      <c r="C102" s="53">
        <v>0.61440353143531323</v>
      </c>
      <c r="D102" s="49">
        <v>2.4491860379736E-2</v>
      </c>
      <c r="E102" s="49">
        <v>0.56541981067584124</v>
      </c>
      <c r="F102" s="49">
        <v>0.66338725219478523</v>
      </c>
      <c r="G102" s="49">
        <v>0.54092795029610519</v>
      </c>
      <c r="H102" s="49">
        <v>0.68787911257452128</v>
      </c>
      <c r="I102" s="51">
        <v>3.9862824880775603E-2</v>
      </c>
      <c r="J102" s="50">
        <v>7.9725649761551207E-2</v>
      </c>
      <c r="K102" s="52">
        <v>0.1195884746423268</v>
      </c>
      <c r="L102" s="49">
        <v>0.58368335486354761</v>
      </c>
      <c r="M102" s="49">
        <v>0.64512370800707886</v>
      </c>
    </row>
    <row r="103" spans="1:13" ht="15" customHeight="1">
      <c r="A103" s="48"/>
      <c r="B103" s="187" t="s">
        <v>235</v>
      </c>
      <c r="C103" s="245">
        <v>0.86527396512005672</v>
      </c>
      <c r="D103" s="246">
        <v>0.13435745831470411</v>
      </c>
      <c r="E103" s="246">
        <v>0.59655904849064845</v>
      </c>
      <c r="F103" s="246">
        <v>1.133988881749465</v>
      </c>
      <c r="G103" s="246">
        <v>0.46220159017594442</v>
      </c>
      <c r="H103" s="246">
        <v>1.268346340064169</v>
      </c>
      <c r="I103" s="51">
        <v>0.15527736154185803</v>
      </c>
      <c r="J103" s="50">
        <v>0.31055472308371607</v>
      </c>
      <c r="K103" s="52">
        <v>0.46583208462557413</v>
      </c>
      <c r="L103" s="246">
        <v>0.82201026686405387</v>
      </c>
      <c r="M103" s="246">
        <v>0.90853766337605957</v>
      </c>
    </row>
    <row r="104" spans="1:13" ht="15" customHeight="1">
      <c r="A104" s="48"/>
      <c r="B104" s="187" t="s">
        <v>180</v>
      </c>
      <c r="C104" s="245">
        <v>6.6781996702557089</v>
      </c>
      <c r="D104" s="49">
        <v>0.34574799537152928</v>
      </c>
      <c r="E104" s="246">
        <v>5.98670367951265</v>
      </c>
      <c r="F104" s="246">
        <v>7.3696956609987678</v>
      </c>
      <c r="G104" s="246">
        <v>5.6409556841411206</v>
      </c>
      <c r="H104" s="246">
        <v>7.7154436563702973</v>
      </c>
      <c r="I104" s="51">
        <v>5.1772635207579916E-2</v>
      </c>
      <c r="J104" s="50">
        <v>0.10354527041515983</v>
      </c>
      <c r="K104" s="52">
        <v>0.15531790562273975</v>
      </c>
      <c r="L104" s="246">
        <v>6.3442896867429237</v>
      </c>
      <c r="M104" s="246">
        <v>7.0121096537684942</v>
      </c>
    </row>
    <row r="105" spans="1:13" ht="15" customHeight="1">
      <c r="A105" s="48"/>
      <c r="B105" s="187" t="s">
        <v>236</v>
      </c>
      <c r="C105" s="245">
        <v>4.8883077237127184</v>
      </c>
      <c r="D105" s="49">
        <v>0.32875423646351948</v>
      </c>
      <c r="E105" s="246">
        <v>4.2307992507856795</v>
      </c>
      <c r="F105" s="246">
        <v>5.5458161966397572</v>
      </c>
      <c r="G105" s="246">
        <v>3.9020450143221597</v>
      </c>
      <c r="H105" s="246">
        <v>5.8745704331032771</v>
      </c>
      <c r="I105" s="51">
        <v>6.7253179432375701E-2</v>
      </c>
      <c r="J105" s="50">
        <v>0.1345063588647514</v>
      </c>
      <c r="K105" s="52">
        <v>0.20175953829712712</v>
      </c>
      <c r="L105" s="246">
        <v>4.6438923375270829</v>
      </c>
      <c r="M105" s="246">
        <v>5.1327231098983539</v>
      </c>
    </row>
    <row r="106" spans="1:13" ht="15" customHeight="1">
      <c r="A106" s="48"/>
      <c r="B106" s="187" t="s">
        <v>181</v>
      </c>
      <c r="C106" s="245">
        <v>2.9486988348585279</v>
      </c>
      <c r="D106" s="49">
        <v>0.10780453588374234</v>
      </c>
      <c r="E106" s="246">
        <v>2.7330897630910433</v>
      </c>
      <c r="F106" s="246">
        <v>3.1643079066260125</v>
      </c>
      <c r="G106" s="246">
        <v>2.6252852272073008</v>
      </c>
      <c r="H106" s="246">
        <v>3.272112442509755</v>
      </c>
      <c r="I106" s="51">
        <v>3.656003611128858E-2</v>
      </c>
      <c r="J106" s="50">
        <v>7.3120072222577159E-2</v>
      </c>
      <c r="K106" s="52">
        <v>0.10968010833386574</v>
      </c>
      <c r="L106" s="246">
        <v>2.8012638931156015</v>
      </c>
      <c r="M106" s="246">
        <v>3.0961337766014543</v>
      </c>
    </row>
    <row r="107" spans="1:13" ht="15" customHeight="1">
      <c r="A107" s="48"/>
      <c r="B107" s="187" t="s">
        <v>163</v>
      </c>
      <c r="C107" s="254">
        <v>94.106490833129683</v>
      </c>
      <c r="D107" s="251">
        <v>3.7528474308091386</v>
      </c>
      <c r="E107" s="255">
        <v>86.600795971511403</v>
      </c>
      <c r="F107" s="255">
        <v>101.61218569474796</v>
      </c>
      <c r="G107" s="255">
        <v>82.847948540702262</v>
      </c>
      <c r="H107" s="255">
        <v>105.3650331255571</v>
      </c>
      <c r="I107" s="51">
        <v>3.9878730973655317E-2</v>
      </c>
      <c r="J107" s="50">
        <v>7.9757461947310634E-2</v>
      </c>
      <c r="K107" s="52">
        <v>0.11963619292096594</v>
      </c>
      <c r="L107" s="255">
        <v>89.401166291473203</v>
      </c>
      <c r="M107" s="255">
        <v>98.811815374786164</v>
      </c>
    </row>
    <row r="108" spans="1:13" ht="15" customHeight="1">
      <c r="A108" s="48"/>
      <c r="B108" s="187" t="s">
        <v>182</v>
      </c>
      <c r="C108" s="53" t="s">
        <v>109</v>
      </c>
      <c r="D108" s="49" t="s">
        <v>95</v>
      </c>
      <c r="E108" s="49" t="s">
        <v>95</v>
      </c>
      <c r="F108" s="49" t="s">
        <v>95</v>
      </c>
      <c r="G108" s="49" t="s">
        <v>95</v>
      </c>
      <c r="H108" s="49" t="s">
        <v>95</v>
      </c>
      <c r="I108" s="51" t="s">
        <v>95</v>
      </c>
      <c r="J108" s="50" t="s">
        <v>95</v>
      </c>
      <c r="K108" s="52" t="s">
        <v>95</v>
      </c>
      <c r="L108" s="49" t="s">
        <v>95</v>
      </c>
      <c r="M108" s="49" t="s">
        <v>95</v>
      </c>
    </row>
    <row r="109" spans="1:13" ht="15" customHeight="1">
      <c r="A109" s="48"/>
      <c r="B109" s="187" t="s">
        <v>164</v>
      </c>
      <c r="C109" s="245">
        <v>0.45434475817222869</v>
      </c>
      <c r="D109" s="49">
        <v>2.569493725064767E-2</v>
      </c>
      <c r="E109" s="246">
        <v>0.40295488367093335</v>
      </c>
      <c r="F109" s="246">
        <v>0.50573463267352403</v>
      </c>
      <c r="G109" s="246">
        <v>0.37725994642028571</v>
      </c>
      <c r="H109" s="246">
        <v>0.53142956992417167</v>
      </c>
      <c r="I109" s="51">
        <v>5.6553832279291921E-2</v>
      </c>
      <c r="J109" s="50">
        <v>0.11310766455858384</v>
      </c>
      <c r="K109" s="52">
        <v>0.16966149683787576</v>
      </c>
      <c r="L109" s="246">
        <v>0.43162752026361728</v>
      </c>
      <c r="M109" s="246">
        <v>0.4770619960808401</v>
      </c>
    </row>
    <row r="110" spans="1:13" ht="15" customHeight="1">
      <c r="A110" s="48"/>
      <c r="B110" s="187" t="s">
        <v>237</v>
      </c>
      <c r="C110" s="245">
        <v>0.19948508935966897</v>
      </c>
      <c r="D110" s="246">
        <v>2.0333913730615941E-2</v>
      </c>
      <c r="E110" s="246">
        <v>0.15881726189843709</v>
      </c>
      <c r="F110" s="246">
        <v>0.24015291682090084</v>
      </c>
      <c r="G110" s="246">
        <v>0.13848334816782115</v>
      </c>
      <c r="H110" s="246">
        <v>0.26048683055151678</v>
      </c>
      <c r="I110" s="51">
        <v>0.10193199800489432</v>
      </c>
      <c r="J110" s="50">
        <v>0.20386399600978863</v>
      </c>
      <c r="K110" s="52">
        <v>0.30579599401468294</v>
      </c>
      <c r="L110" s="246">
        <v>0.18951083489168552</v>
      </c>
      <c r="M110" s="246">
        <v>0.20945934382765241</v>
      </c>
    </row>
    <row r="111" spans="1:13" ht="15" customHeight="1">
      <c r="A111" s="48"/>
      <c r="B111" s="187" t="s">
        <v>165</v>
      </c>
      <c r="C111" s="245">
        <v>5.6650281891560246</v>
      </c>
      <c r="D111" s="49">
        <v>0.51103688084887711</v>
      </c>
      <c r="E111" s="246">
        <v>4.6429544274582701</v>
      </c>
      <c r="F111" s="246">
        <v>6.687101950853779</v>
      </c>
      <c r="G111" s="246">
        <v>4.1319175466093938</v>
      </c>
      <c r="H111" s="246">
        <v>7.1981388317026553</v>
      </c>
      <c r="I111" s="51">
        <v>9.0209062300361006E-2</v>
      </c>
      <c r="J111" s="50">
        <v>0.18041812460072201</v>
      </c>
      <c r="K111" s="52">
        <v>0.27062718690108301</v>
      </c>
      <c r="L111" s="246">
        <v>5.3817767796982237</v>
      </c>
      <c r="M111" s="246">
        <v>5.9482795986138255</v>
      </c>
    </row>
    <row r="112" spans="1:13" ht="15" customHeight="1">
      <c r="A112" s="48"/>
      <c r="B112" s="187" t="s">
        <v>166</v>
      </c>
      <c r="C112" s="53">
        <v>0.20436686769929413</v>
      </c>
      <c r="D112" s="49">
        <v>8.3466038957018991E-3</v>
      </c>
      <c r="E112" s="49">
        <v>0.18767365990789034</v>
      </c>
      <c r="F112" s="49">
        <v>0.22106007549069792</v>
      </c>
      <c r="G112" s="49">
        <v>0.17932705601218843</v>
      </c>
      <c r="H112" s="49">
        <v>0.22940667938639983</v>
      </c>
      <c r="I112" s="51">
        <v>4.0841277207336324E-2</v>
      </c>
      <c r="J112" s="50">
        <v>8.1682554414672648E-2</v>
      </c>
      <c r="K112" s="52">
        <v>0.12252383162200897</v>
      </c>
      <c r="L112" s="49">
        <v>0.19414852431432941</v>
      </c>
      <c r="M112" s="49">
        <v>0.21458521108425885</v>
      </c>
    </row>
    <row r="113" spans="1:13" ht="15" customHeight="1">
      <c r="A113" s="48"/>
      <c r="B113" s="187" t="s">
        <v>183</v>
      </c>
      <c r="C113" s="245">
        <v>0.51169226877756646</v>
      </c>
      <c r="D113" s="49">
        <v>2.9303827118994652E-2</v>
      </c>
      <c r="E113" s="246">
        <v>0.45308461453957716</v>
      </c>
      <c r="F113" s="246">
        <v>0.57029992301555577</v>
      </c>
      <c r="G113" s="246">
        <v>0.42378078742058251</v>
      </c>
      <c r="H113" s="246">
        <v>0.59960375013455036</v>
      </c>
      <c r="I113" s="51">
        <v>5.7268457835021692E-2</v>
      </c>
      <c r="J113" s="50">
        <v>0.11453691567004338</v>
      </c>
      <c r="K113" s="52">
        <v>0.17180537350506508</v>
      </c>
      <c r="L113" s="246">
        <v>0.48610765533868816</v>
      </c>
      <c r="M113" s="246">
        <v>0.53727688221644476</v>
      </c>
    </row>
    <row r="114" spans="1:13" ht="15" customHeight="1">
      <c r="A114" s="48"/>
      <c r="B114" s="187" t="s">
        <v>140</v>
      </c>
      <c r="C114" s="245">
        <v>2.8226261144004363</v>
      </c>
      <c r="D114" s="49">
        <v>0.19131391190902616</v>
      </c>
      <c r="E114" s="246">
        <v>2.439998290582384</v>
      </c>
      <c r="F114" s="246">
        <v>3.2052539382184886</v>
      </c>
      <c r="G114" s="246">
        <v>2.2486843786733579</v>
      </c>
      <c r="H114" s="246">
        <v>3.3965678501275147</v>
      </c>
      <c r="I114" s="51">
        <v>6.7778694079596094E-2</v>
      </c>
      <c r="J114" s="50">
        <v>0.13555738815919219</v>
      </c>
      <c r="K114" s="52">
        <v>0.2033360822387883</v>
      </c>
      <c r="L114" s="246">
        <v>2.6814948086804145</v>
      </c>
      <c r="M114" s="246">
        <v>2.9637574201204582</v>
      </c>
    </row>
    <row r="115" spans="1:13" ht="15" customHeight="1">
      <c r="A115" s="48"/>
      <c r="B115" s="187" t="s">
        <v>184</v>
      </c>
      <c r="C115" s="254">
        <v>54.395565158438906</v>
      </c>
      <c r="D115" s="251">
        <v>1.6029296156637527</v>
      </c>
      <c r="E115" s="255">
        <v>51.189705927111397</v>
      </c>
      <c r="F115" s="255">
        <v>57.601424389766414</v>
      </c>
      <c r="G115" s="255">
        <v>49.58677631144765</v>
      </c>
      <c r="H115" s="255">
        <v>59.204354005430162</v>
      </c>
      <c r="I115" s="51">
        <v>2.9468020251189078E-2</v>
      </c>
      <c r="J115" s="50">
        <v>5.8936040502378155E-2</v>
      </c>
      <c r="K115" s="52">
        <v>8.8404060753567229E-2</v>
      </c>
      <c r="L115" s="255">
        <v>51.675786900516961</v>
      </c>
      <c r="M115" s="255">
        <v>57.115343416360851</v>
      </c>
    </row>
    <row r="116" spans="1:13" ht="15" customHeight="1">
      <c r="A116" s="48"/>
      <c r="B116" s="187" t="s">
        <v>238</v>
      </c>
      <c r="C116" s="245">
        <v>6.4245443642021263</v>
      </c>
      <c r="D116" s="49">
        <v>0.63675402644981471</v>
      </c>
      <c r="E116" s="246">
        <v>5.1510363113024971</v>
      </c>
      <c r="F116" s="246">
        <v>7.6980524171017555</v>
      </c>
      <c r="G116" s="246">
        <v>4.5142822848526816</v>
      </c>
      <c r="H116" s="246">
        <v>8.334806443551571</v>
      </c>
      <c r="I116" s="51">
        <v>9.9112713735442337E-2</v>
      </c>
      <c r="J116" s="50">
        <v>0.19822542747088467</v>
      </c>
      <c r="K116" s="52">
        <v>0.29733814120632701</v>
      </c>
      <c r="L116" s="246">
        <v>6.1033171459920199</v>
      </c>
      <c r="M116" s="246">
        <v>6.7457715824122326</v>
      </c>
    </row>
    <row r="117" spans="1:13" ht="15" customHeight="1">
      <c r="A117" s="48"/>
      <c r="B117" s="187" t="s">
        <v>168</v>
      </c>
      <c r="C117" s="245">
        <v>9.6349005889176027</v>
      </c>
      <c r="D117" s="49">
        <v>0.44486575828608971</v>
      </c>
      <c r="E117" s="246">
        <v>8.7451690723454227</v>
      </c>
      <c r="F117" s="246">
        <v>10.524632105489783</v>
      </c>
      <c r="G117" s="246">
        <v>8.3003033140593345</v>
      </c>
      <c r="H117" s="246">
        <v>10.969497863775871</v>
      </c>
      <c r="I117" s="51">
        <v>4.617232468363916E-2</v>
      </c>
      <c r="J117" s="50">
        <v>9.234464936727832E-2</v>
      </c>
      <c r="K117" s="52">
        <v>0.13851697405091748</v>
      </c>
      <c r="L117" s="246">
        <v>9.1531555594717222</v>
      </c>
      <c r="M117" s="246">
        <v>10.116645618363483</v>
      </c>
    </row>
    <row r="118" spans="1:13" ht="15" customHeight="1">
      <c r="A118" s="48"/>
      <c r="B118" s="187" t="s">
        <v>169</v>
      </c>
      <c r="C118" s="245">
        <v>0.70662411861550312</v>
      </c>
      <c r="D118" s="49">
        <v>2.1646850949166949E-2</v>
      </c>
      <c r="E118" s="246">
        <v>0.66333041671716919</v>
      </c>
      <c r="F118" s="246">
        <v>0.74991782051383704</v>
      </c>
      <c r="G118" s="246">
        <v>0.64168356576800223</v>
      </c>
      <c r="H118" s="246">
        <v>0.771564671463004</v>
      </c>
      <c r="I118" s="51">
        <v>3.0634180717720019E-2</v>
      </c>
      <c r="J118" s="50">
        <v>6.1268361435440039E-2</v>
      </c>
      <c r="K118" s="52">
        <v>9.1902542153160058E-2</v>
      </c>
      <c r="L118" s="246">
        <v>0.67129291268472802</v>
      </c>
      <c r="M118" s="246">
        <v>0.74195532454627822</v>
      </c>
    </row>
    <row r="119" spans="1:13" ht="15" customHeight="1">
      <c r="A119" s="48"/>
      <c r="B119" s="187" t="s">
        <v>185</v>
      </c>
      <c r="C119" s="254">
        <v>105.76837472895944</v>
      </c>
      <c r="D119" s="255">
        <v>4.7334432174948997</v>
      </c>
      <c r="E119" s="255">
        <v>96.301488293969641</v>
      </c>
      <c r="F119" s="255">
        <v>115.23526116394925</v>
      </c>
      <c r="G119" s="255">
        <v>91.568045076474746</v>
      </c>
      <c r="H119" s="255">
        <v>119.96870438144414</v>
      </c>
      <c r="I119" s="51">
        <v>4.4752916262774722E-2</v>
      </c>
      <c r="J119" s="50">
        <v>8.9505832525549445E-2</v>
      </c>
      <c r="K119" s="52">
        <v>0.13425874878832417</v>
      </c>
      <c r="L119" s="255">
        <v>100.47995599251146</v>
      </c>
      <c r="M119" s="255">
        <v>111.05679346540742</v>
      </c>
    </row>
    <row r="120" spans="1:13" ht="15" customHeight="1">
      <c r="A120" s="48"/>
      <c r="B120" s="198" t="s">
        <v>189</v>
      </c>
      <c r="C120" s="256">
        <v>8.6033552070195203</v>
      </c>
      <c r="D120" s="199">
        <v>0.80826547369683266</v>
      </c>
      <c r="E120" s="257">
        <v>6.9868242596258554</v>
      </c>
      <c r="F120" s="257">
        <v>10.219886154413185</v>
      </c>
      <c r="G120" s="257">
        <v>6.1785587859290221</v>
      </c>
      <c r="H120" s="257">
        <v>11.028151628110018</v>
      </c>
      <c r="I120" s="200">
        <v>9.394770461614381E-2</v>
      </c>
      <c r="J120" s="201">
        <v>0.18789540923228762</v>
      </c>
      <c r="K120" s="202">
        <v>0.28184311384843141</v>
      </c>
      <c r="L120" s="257">
        <v>8.1731874466685444</v>
      </c>
      <c r="M120" s="257">
        <v>9.0335229673704962</v>
      </c>
    </row>
    <row r="121" spans="1:13" ht="15" customHeight="1">
      <c r="B121" s="262" t="s">
        <v>776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0">
    <cfRule type="expression" dxfId="39" priority="71">
      <formula>IF(PG_IsBlnkRowRout*PG_IsBlnkRowRoutNext=1,TRUE,FALSE)</formula>
    </cfRule>
  </conditionalFormatting>
  <conditionalFormatting sqref="I5:K120">
    <cfRule type="cellIs" dxfId="38" priority="2" operator="greaterThan">
      <formula>1</formula>
    </cfRule>
  </conditionalFormatting>
  <hyperlinks>
    <hyperlink ref="B5" location="'Fire Assay'!$A$4" display="'Fire Assay'!$A$4" xr:uid="{891CBC3A-3BC3-415F-B9C4-F89DD20D647A}"/>
    <hyperlink ref="B7" location="'AR Digest 10-50g'!$A$4" display="'AR Digest 10-50g'!$A$4" xr:uid="{ACC06BD9-2406-44EA-8AF4-31091486F51A}"/>
    <hyperlink ref="B9" location="'4-Acid'!$A$4" display="'4-Acid'!$A$4" xr:uid="{06AEAF9D-9FC8-4350-A5EB-4A2153B612E5}"/>
    <hyperlink ref="B10" location="'4-Acid'!$A$22" display="'4-Acid'!$A$22" xr:uid="{A540F8B6-00B9-485A-A15E-7066A2F288AA}"/>
    <hyperlink ref="B11" location="'4-Acid'!$A$40" display="'4-Acid'!$A$40" xr:uid="{C1229833-3CF6-44B9-AA44-A4C071AA19CB}"/>
    <hyperlink ref="B12" location="'4-Acid'!$A$77" display="'4-Acid'!$A$77" xr:uid="{B08FE388-EDE8-4E03-813D-B8643AEF4B60}"/>
    <hyperlink ref="B13" location="'4-Acid'!$A$95" display="'4-Acid'!$A$95" xr:uid="{7F745504-DCE3-4AD4-9788-7577D1C0917E}"/>
    <hyperlink ref="B14" location="'4-Acid'!$A$114" display="'4-Acid'!$A$114" xr:uid="{3075D331-B3E5-42C3-9E1F-BE22B220C9E6}"/>
    <hyperlink ref="B15" location="'4-Acid'!$A$132" display="'4-Acid'!$A$132" xr:uid="{527A816C-7B76-4BB1-8A5E-0CF34955A0E6}"/>
    <hyperlink ref="B16" location="'4-Acid'!$A$150" display="'4-Acid'!$A$150" xr:uid="{47A556F9-6C1C-406C-94AE-C3F7F9F10511}"/>
    <hyperlink ref="B17" location="'4-Acid'!$A$169" display="'4-Acid'!$A$169" xr:uid="{34A8CC66-0A55-44B9-A624-0CDE676C7522}"/>
    <hyperlink ref="B18" location="'4-Acid'!$A$187" display="'4-Acid'!$A$187" xr:uid="{0402C781-D39E-4FCA-A536-60BCA88CB854}"/>
    <hyperlink ref="B19" location="'4-Acid'!$A$206" display="'4-Acid'!$A$206" xr:uid="{C3391A68-CB26-4227-A77A-76A88CE49846}"/>
    <hyperlink ref="B20" location="'4-Acid'!$A$224" display="'4-Acid'!$A$224" xr:uid="{796A2B98-4F1D-4D6E-A9A2-8871A60E8388}"/>
    <hyperlink ref="B21" location="'4-Acid'!$A$243" display="'4-Acid'!$A$243" xr:uid="{2842ACC5-2CB4-4158-90A7-FAFD0E5E562C}"/>
    <hyperlink ref="B22" location="'4-Acid'!$A$261" display="'4-Acid'!$A$261" xr:uid="{D8F47A0B-46F2-4F49-80E0-F18C73333F09}"/>
    <hyperlink ref="B23" location="'4-Acid'!$A$280" display="'4-Acid'!$A$280" xr:uid="{32FA2A7A-061C-43B3-8489-6F098B539196}"/>
    <hyperlink ref="B24" location="'4-Acid'!$A$299" display="'4-Acid'!$A$299" xr:uid="{E763336E-BC99-4DC7-BE70-10419B1127D3}"/>
    <hyperlink ref="B25" location="'4-Acid'!$A$318" display="'4-Acid'!$A$318" xr:uid="{F691A25E-4471-4E1D-9493-1419D22F09D4}"/>
    <hyperlink ref="B26" location="'4-Acid'!$A$336" display="'4-Acid'!$A$336" xr:uid="{898CDEDE-32AD-457A-9A47-19ACFA387FB8}"/>
    <hyperlink ref="B27" location="'4-Acid'!$A$354" display="'4-Acid'!$A$354" xr:uid="{BBA77D0F-0481-40A5-9C2B-040D1F387336}"/>
    <hyperlink ref="B28" location="'4-Acid'!$A$372" display="'4-Acid'!$A$372" xr:uid="{7B9F2E60-453A-4220-B19F-662FB04F1C4D}"/>
    <hyperlink ref="B29" location="'4-Acid'!$A$391" display="'4-Acid'!$A$391" xr:uid="{7FBFE93E-F29A-40A5-B2C9-F134A16EF99C}"/>
    <hyperlink ref="B30" location="'4-Acid'!$A$427" display="'4-Acid'!$A$427" xr:uid="{278AD437-E14F-44AB-8A20-1E7F27FF4220}"/>
    <hyperlink ref="B31" location="'4-Acid'!$A$446" display="'4-Acid'!$A$446" xr:uid="{B33CB0F6-EA1E-4244-B0B1-39677D9A3D96}"/>
    <hyperlink ref="B32" location="'4-Acid'!$A$465" display="'4-Acid'!$A$465" xr:uid="{21FE7BFD-803A-45EC-971C-68AC25E07438}"/>
    <hyperlink ref="B33" location="'4-Acid'!$A$483" display="'4-Acid'!$A$483" xr:uid="{93A566AC-0854-42C6-84DD-747631E66687}"/>
    <hyperlink ref="B34" location="'4-Acid'!$A$501" display="'4-Acid'!$A$501" xr:uid="{456E2EF0-7415-4BDC-AF92-2EBBF6791FD0}"/>
    <hyperlink ref="B35" location="'4-Acid'!$A$519" display="'4-Acid'!$A$519" xr:uid="{7F409580-6329-477B-AE15-609B860F25B3}"/>
    <hyperlink ref="B36" location="'4-Acid'!$A$538" display="'4-Acid'!$A$538" xr:uid="{0198C6EB-407A-4B05-90CB-E0194E85663C}"/>
    <hyperlink ref="B37" location="'4-Acid'!$A$556" display="'4-Acid'!$A$556" xr:uid="{92AE76B7-A6A5-4C72-95D9-C8C6A3EEA2D1}"/>
    <hyperlink ref="B38" location="'4-Acid'!$A$574" display="'4-Acid'!$A$574" xr:uid="{0BBA92E8-35F1-4B23-93FE-66F0D16F009A}"/>
    <hyperlink ref="B39" location="'4-Acid'!$A$592" display="'4-Acid'!$A$592" xr:uid="{F8509ED0-0550-4E33-B279-6F4053B8F65F}"/>
    <hyperlink ref="B40" location="'4-Acid'!$A$610" display="'4-Acid'!$A$610" xr:uid="{90ADB8AF-C54C-440C-8603-29C454DBF137}"/>
    <hyperlink ref="B41" location="'4-Acid'!$A$629" display="'4-Acid'!$A$629" xr:uid="{745351CA-A5F0-45FA-914E-FC59DEA19FD4}"/>
    <hyperlink ref="B42" location="'4-Acid'!$A$647" display="'4-Acid'!$A$647" xr:uid="{B51A243E-CB0E-4A49-B031-A4A88C52E8B6}"/>
    <hyperlink ref="B43" location="'4-Acid'!$A$666" display="'4-Acid'!$A$666" xr:uid="{67CF9EF2-F9B0-4AA1-9AD8-9DDDB3709155}"/>
    <hyperlink ref="B44" location="'4-Acid'!$A$684" display="'4-Acid'!$A$684" xr:uid="{7544188C-4E9F-4228-BB27-8B080813C718}"/>
    <hyperlink ref="B45" location="'4-Acid'!$A$702" display="'4-Acid'!$A$702" xr:uid="{E24A4B7B-2BEA-45A7-BD6C-97CDA69778CA}"/>
    <hyperlink ref="B46" location="'4-Acid'!$A$738" display="'4-Acid'!$A$738" xr:uid="{BBA48391-DE99-4CEB-80B8-AE48A20DD365}"/>
    <hyperlink ref="B47" location="'4-Acid'!$A$756" display="'4-Acid'!$A$756" xr:uid="{CD84F3AF-6670-4376-94CE-75BDAA7E998F}"/>
    <hyperlink ref="B48" location="'4-Acid'!$A$774" display="'4-Acid'!$A$774" xr:uid="{C7636660-870F-4158-8142-A76301D7705D}"/>
    <hyperlink ref="B49" location="'4-Acid'!$A$792" display="'4-Acid'!$A$792" xr:uid="{0CDF7E7A-978B-4261-BC39-BC1BA12BF1D6}"/>
    <hyperlink ref="B50" location="'4-Acid'!$A$811" display="'4-Acid'!$A$811" xr:uid="{89CB824E-2988-4FDC-A6F0-D692397019E6}"/>
    <hyperlink ref="B51" location="'4-Acid'!$A$830" display="'4-Acid'!$A$830" xr:uid="{5CF4BE52-B0FC-4E12-A5CD-DAE98B0FD203}"/>
    <hyperlink ref="B52" location="'4-Acid'!$A$848" display="'4-Acid'!$A$848" xr:uid="{7D98447F-2931-40B9-97A2-8667D6F61775}"/>
    <hyperlink ref="B53" location="'4-Acid'!$A$866" display="'4-Acid'!$A$866" xr:uid="{F0029D5B-8112-4C5C-AE7E-ADE4D6E89701}"/>
    <hyperlink ref="B54" location="'4-Acid'!$A$885" display="'4-Acid'!$A$885" xr:uid="{0554FEEB-69B0-4406-8E3F-0243415372C5}"/>
    <hyperlink ref="B55" location="'4-Acid'!$A$903" display="'4-Acid'!$A$903" xr:uid="{22D30D32-466F-4B7D-A5F7-8D6F6E69282D}"/>
    <hyperlink ref="B56" location="'4-Acid'!$A$922" display="'4-Acid'!$A$922" xr:uid="{6BA19ADF-1985-4484-AB90-0831E94FE8E4}"/>
    <hyperlink ref="B57" location="'4-Acid'!$A$941" display="'4-Acid'!$A$941" xr:uid="{DE1706AD-3D06-420A-9071-64ABACC7E2C6}"/>
    <hyperlink ref="B58" location="'4-Acid'!$A$960" display="'4-Acid'!$A$960" xr:uid="{E271C531-7032-4267-B1D6-D2B25B968BA0}"/>
    <hyperlink ref="B59" location="'4-Acid'!$A$979" display="'4-Acid'!$A$979" xr:uid="{C7AF9F1A-0402-41BC-982C-C5EE72B36210}"/>
    <hyperlink ref="B60" location="'4-Acid'!$A$997" display="'4-Acid'!$A$997" xr:uid="{A33A8C3C-ECE5-4A7C-A64C-873831BF76B5}"/>
    <hyperlink ref="B61" location="'4-Acid'!$A$1016" display="'4-Acid'!$A$1016" xr:uid="{DBB71D0D-CFF0-4DE9-8A54-E5916A08AA74}"/>
    <hyperlink ref="B62" location="'4-Acid'!$A$1035" display="'4-Acid'!$A$1035" xr:uid="{390E5E06-A3B8-4F3A-AFC4-888C5AC1CF7B}"/>
    <hyperlink ref="B63" location="'4-Acid'!$A$1053" display="'4-Acid'!$A$1053" xr:uid="{44A565A0-0A20-4527-8065-394D1F705186}"/>
    <hyperlink ref="B64" location="'4-Acid'!$A$1071" display="'4-Acid'!$A$1071" xr:uid="{E4530530-63EE-4C07-9316-20C871ED5C5C}"/>
    <hyperlink ref="B65" location="'4-Acid'!$A$1090" display="'4-Acid'!$A$1090" xr:uid="{0C6FDF0A-7915-4DDB-BD13-BCEF47F2A25A}"/>
    <hyperlink ref="B66" location="'4-Acid'!$A$1109" display="'4-Acid'!$A$1109" xr:uid="{2643400D-9215-4316-81E8-2419DE6FFC95}"/>
    <hyperlink ref="B67" location="'4-Acid'!$A$1128" display="'4-Acid'!$A$1128" xr:uid="{310AB66F-4359-46D2-AF9A-84424977346D}"/>
    <hyperlink ref="B68" location="'4-Acid'!$A$1146" display="'4-Acid'!$A$1146" xr:uid="{33F3ED04-75B1-4323-AD1C-E5D8252B4BA8}"/>
    <hyperlink ref="B70" location="'Aqua Regia'!$A$4" display="'Aqua Regia'!$A$4" xr:uid="{E50DEE20-0E24-4C93-B6D3-89BF24994A4E}"/>
    <hyperlink ref="B71" location="'Aqua Regia'!$A$22" display="'Aqua Regia'!$A$22" xr:uid="{D739B263-31CE-43F5-8778-2B0336F39972}"/>
    <hyperlink ref="B72" location="'Aqua Regia'!$A$40" display="'Aqua Regia'!$A$40" xr:uid="{DEA175B1-6FAF-4174-B248-D6D59AA73D25}"/>
    <hyperlink ref="B73" location="'Aqua Regia'!$A$59" display="'Aqua Regia'!$A$59" xr:uid="{76DB526B-E34B-4885-86EC-CF96F459F214}"/>
    <hyperlink ref="B74" location="'Aqua Regia'!$A$77" display="'Aqua Regia'!$A$77" xr:uid="{0B320121-C15A-4A76-AB81-A42BB24DFF71}"/>
    <hyperlink ref="B75" location="'Aqua Regia'!$A$95" display="'Aqua Regia'!$A$95" xr:uid="{1AE75763-7EED-4A2C-A69B-AFD0DA5DB507}"/>
    <hyperlink ref="B76" location="'Aqua Regia'!$A$114" display="'Aqua Regia'!$A$114" xr:uid="{042DE168-9432-4447-840B-150DD0680FCC}"/>
    <hyperlink ref="B77" location="'Aqua Regia'!$A$133" display="'Aqua Regia'!$A$133" xr:uid="{D7C2A18B-1789-4A55-810B-6C044CA73C68}"/>
    <hyperlink ref="B78" location="'Aqua Regia'!$A$151" display="'Aqua Regia'!$A$151" xr:uid="{A23AC44C-3C08-47C1-A4B1-BD039F794D16}"/>
    <hyperlink ref="B79" location="'Aqua Regia'!$A$169" display="'Aqua Regia'!$A$169" xr:uid="{068ADB77-60D9-46FD-B286-3FA86A00C284}"/>
    <hyperlink ref="B80" location="'Aqua Regia'!$A$187" display="'Aqua Regia'!$A$187" xr:uid="{BD179613-8048-4400-96E2-1C0C59A51573}"/>
    <hyperlink ref="B81" location="'Aqua Regia'!$A$206" display="'Aqua Regia'!$A$206" xr:uid="{4AFB3CEF-2ED4-4BCB-81E0-E8286F8D026B}"/>
    <hyperlink ref="B82" location="'Aqua Regia'!$A$224" display="'Aqua Regia'!$A$224" xr:uid="{8D29D634-9119-4F69-87EC-29926B7C9B58}"/>
    <hyperlink ref="B83" location="'Aqua Regia'!$A$242" display="'Aqua Regia'!$A$242" xr:uid="{1CC45F67-5F60-4664-A918-AED4218CD1F9}"/>
    <hyperlink ref="B84" location="'Aqua Regia'!$A$314" display="'Aqua Regia'!$A$314" xr:uid="{D823C2EF-E08D-4624-A5C6-18BE0B2B90A2}"/>
    <hyperlink ref="B85" location="'Aqua Regia'!$A$332" display="'Aqua Regia'!$A$332" xr:uid="{0E526794-3A6D-4662-9E66-AB229F323754}"/>
    <hyperlink ref="B86" location="'Aqua Regia'!$A$369" display="'Aqua Regia'!$A$369" xr:uid="{43A424D1-071C-47D9-A91E-94EF34DBFECA}"/>
    <hyperlink ref="B87" location="'Aqua Regia'!$A$388" display="'Aqua Regia'!$A$388" xr:uid="{8A09D105-020B-4725-AA98-D8EC02A333CD}"/>
    <hyperlink ref="B88" location="'Aqua Regia'!$A$443" display="'Aqua Regia'!$A$443" xr:uid="{0E1DFADD-7457-446C-A5F9-FAE2AB6C1835}"/>
    <hyperlink ref="B89" location="'Aqua Regia'!$A$462" display="'Aqua Regia'!$A$462" xr:uid="{84A38F56-7FAD-4D91-8247-E2DC36A07710}"/>
    <hyperlink ref="B90" location="'Aqua Regia'!$A$480" display="'Aqua Regia'!$A$480" xr:uid="{DC3BFBB1-2A91-4214-9D41-3436EBB2F068}"/>
    <hyperlink ref="B91" location="'Aqua Regia'!$A$499" display="'Aqua Regia'!$A$499" xr:uid="{8D89137A-B97A-4D78-A274-D5809569CAF5}"/>
    <hyperlink ref="B92" location="'Aqua Regia'!$A$535" display="'Aqua Regia'!$A$535" xr:uid="{4128144B-4031-469B-9B6A-E1E5753D7CBB}"/>
    <hyperlink ref="B93" location="'Aqua Regia'!$A$553" display="'Aqua Regia'!$A$553" xr:uid="{4536D398-12E1-412C-ABC3-AA06D66C62A5}"/>
    <hyperlink ref="B94" location="'Aqua Regia'!$A$571" display="'Aqua Regia'!$A$571" xr:uid="{C5067C2F-5B14-4DEA-AA6E-BAA28095FC75}"/>
    <hyperlink ref="B95" location="'Aqua Regia'!$A$589" display="'Aqua Regia'!$A$589" xr:uid="{B4E7A882-C5FA-4561-AAC6-5740E4B83FA8}"/>
    <hyperlink ref="B96" location="'Aqua Regia'!$A$607" display="'Aqua Regia'!$A$607" xr:uid="{E1B08A0A-66F9-42F9-8591-B091DCE06EF7}"/>
    <hyperlink ref="B97" location="'Aqua Regia'!$A$644" display="'Aqua Regia'!$A$644" xr:uid="{6DFE7ACB-DEC9-4543-B738-BDBEE7325CFC}"/>
    <hyperlink ref="B98" location="'Aqua Regia'!$A$663" display="'Aqua Regia'!$A$663" xr:uid="{927CCA67-1741-4685-9899-20D2CF85BCFC}"/>
    <hyperlink ref="B99" location="'Aqua Regia'!$A$681" display="'Aqua Regia'!$A$681" xr:uid="{10F6FEA4-AEE9-4790-93C6-95E4A939524C}"/>
    <hyperlink ref="B100" location="'Aqua Regia'!$A$753" display="'Aqua Regia'!$A$753" xr:uid="{0277D472-092B-4AB6-A194-AFCD0A21EED1}"/>
    <hyperlink ref="B101" location="'Aqua Regia'!$A$771" display="'Aqua Regia'!$A$771" xr:uid="{34D67773-59D4-4B34-81CF-618FB3F1751B}"/>
    <hyperlink ref="B102" location="'Aqua Regia'!$A$789" display="'Aqua Regia'!$A$789" xr:uid="{D32C20FD-BF7C-4781-A72E-07E917BD84EF}"/>
    <hyperlink ref="B103" location="'Aqua Regia'!$A$808" display="'Aqua Regia'!$A$808" xr:uid="{502CC3B5-F4C4-4272-98B9-DAD05CFDF753}"/>
    <hyperlink ref="B104" location="'Aqua Regia'!$A$827" display="'Aqua Regia'!$A$827" xr:uid="{4E3F36FE-F044-40B4-B5ED-BADE27652425}"/>
    <hyperlink ref="B105" location="'Aqua Regia'!$A$846" display="'Aqua Regia'!$A$846" xr:uid="{E7392767-43F7-4434-A116-B8E6C781A3B1}"/>
    <hyperlink ref="B106" location="'Aqua Regia'!$A$883" display="'Aqua Regia'!$A$883" xr:uid="{FDA87D9F-BB4C-4C3A-B042-B266E3A8D2EF}"/>
    <hyperlink ref="B107" location="'Aqua Regia'!$A$901" display="'Aqua Regia'!$A$901" xr:uid="{EDF37166-BEAA-42AD-9E06-5F3F4F0E6CE0}"/>
    <hyperlink ref="B108" location="'Aqua Regia'!$A$919" display="'Aqua Regia'!$A$919" xr:uid="{F60FE5E8-A80A-4634-B7FB-AA4DA516808A}"/>
    <hyperlink ref="B109" location="'Aqua Regia'!$A$937" display="'Aqua Regia'!$A$937" xr:uid="{33B2EA9D-DD95-4388-842F-C80952886DD4}"/>
    <hyperlink ref="B110" location="'Aqua Regia'!$A$956" display="'Aqua Regia'!$A$956" xr:uid="{F68355CC-1167-4743-8B74-A41C0F92E6F8}"/>
    <hyperlink ref="B111" location="'Aqua Regia'!$A$975" display="'Aqua Regia'!$A$975" xr:uid="{66317F36-70C4-4E7E-AAA6-E9B0E28B6A2E}"/>
    <hyperlink ref="B112" location="'Aqua Regia'!$A$993" display="'Aqua Regia'!$A$993" xr:uid="{44025D63-FBEF-4832-A599-74F713028110}"/>
    <hyperlink ref="B113" location="'Aqua Regia'!$A$1012" display="'Aqua Regia'!$A$1012" xr:uid="{FB61551B-BA76-47A8-8F6B-5F80411223B6}"/>
    <hyperlink ref="B114" location="'Aqua Regia'!$A$1049" display="'Aqua Regia'!$A$1049" xr:uid="{1DF11FB8-A7B2-4B63-A902-30A412D7F9AE}"/>
    <hyperlink ref="B115" location="'Aqua Regia'!$A$1067" display="'Aqua Regia'!$A$1067" xr:uid="{E809D8C5-ADE4-4971-A244-45325F0235C0}"/>
    <hyperlink ref="B116" location="'Aqua Regia'!$A$1085" display="'Aqua Regia'!$A$1085" xr:uid="{64A05F2A-A4A7-450D-AAE3-9FF7E201B610}"/>
    <hyperlink ref="B117" location="'Aqua Regia'!$A$1104" display="'Aqua Regia'!$A$1104" xr:uid="{972D825F-97A6-43B5-9A8D-7F11A57E4A27}"/>
    <hyperlink ref="B118" location="'Aqua Regia'!$A$1123" display="'Aqua Regia'!$A$1123" xr:uid="{1A2E9685-A7F4-4975-9F18-8DB8E731250C}"/>
    <hyperlink ref="B119" location="'Aqua Regia'!$A$1141" display="'Aqua Regia'!$A$1141" xr:uid="{DB83E521-DA30-4E78-8D7F-2A22CA7620D4}"/>
    <hyperlink ref="B120" location="'Aqua Regia'!$A$1159" display="'Aqua Regia'!$A$1159" xr:uid="{0039187D-E884-49BB-B0B6-2BCAC05824AA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5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772</v>
      </c>
      <c r="C1" s="33"/>
    </row>
    <row r="2" spans="2:10" ht="27.95" customHeight="1">
      <c r="B2" s="40" t="s">
        <v>84</v>
      </c>
      <c r="C2" s="40" t="s">
        <v>85</v>
      </c>
    </row>
    <row r="3" spans="2:10" ht="15" customHeight="1">
      <c r="B3" s="41" t="s">
        <v>91</v>
      </c>
      <c r="C3" s="41" t="s">
        <v>92</v>
      </c>
    </row>
    <row r="4" spans="2:10" ht="15" customHeight="1">
      <c r="B4" s="42" t="s">
        <v>95</v>
      </c>
      <c r="C4" s="42" t="s">
        <v>136</v>
      </c>
    </row>
    <row r="5" spans="2:10" ht="15" customHeight="1">
      <c r="B5" s="42" t="s">
        <v>89</v>
      </c>
      <c r="C5" s="42" t="s">
        <v>90</v>
      </c>
    </row>
    <row r="6" spans="2:10" ht="15" customHeight="1">
      <c r="B6" s="42" t="s">
        <v>93</v>
      </c>
      <c r="C6" s="42" t="s">
        <v>88</v>
      </c>
    </row>
    <row r="7" spans="2:10" ht="15" customHeight="1">
      <c r="B7" s="42" t="s">
        <v>87</v>
      </c>
      <c r="C7" s="86" t="s">
        <v>137</v>
      </c>
    </row>
    <row r="8" spans="2:10" ht="15" customHeight="1" thickBot="1">
      <c r="B8" s="42" t="s">
        <v>86</v>
      </c>
      <c r="C8" s="86" t="s">
        <v>138</v>
      </c>
    </row>
    <row r="9" spans="2:10" ht="15" customHeight="1">
      <c r="B9" s="70" t="s">
        <v>135</v>
      </c>
      <c r="C9" s="71"/>
    </row>
    <row r="10" spans="2:10" ht="15" customHeight="1">
      <c r="B10" s="42" t="s">
        <v>288</v>
      </c>
      <c r="C10" s="42" t="s">
        <v>364</v>
      </c>
    </row>
    <row r="11" spans="2:10" ht="15" customHeight="1">
      <c r="B11" s="42" t="s">
        <v>304</v>
      </c>
      <c r="C11" s="42" t="s">
        <v>365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118</v>
      </c>
      <c r="C12" s="42" t="s">
        <v>366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305</v>
      </c>
      <c r="C13" s="42" t="s">
        <v>367</v>
      </c>
    </row>
    <row r="14" spans="2:10" ht="15" customHeight="1">
      <c r="B14" s="42" t="s">
        <v>363</v>
      </c>
      <c r="C14" s="42" t="s">
        <v>368</v>
      </c>
    </row>
    <row r="15" spans="2:10" ht="15" customHeight="1">
      <c r="B15" s="42" t="s">
        <v>295</v>
      </c>
      <c r="C15" s="42" t="s">
        <v>369</v>
      </c>
    </row>
    <row r="16" spans="2:10" ht="15" customHeight="1">
      <c r="B16" s="42" t="s">
        <v>296</v>
      </c>
      <c r="C16" s="42" t="s">
        <v>370</v>
      </c>
    </row>
    <row r="17" spans="2:3" ht="15" customHeight="1">
      <c r="B17" s="42" t="s">
        <v>294</v>
      </c>
      <c r="C17" s="42" t="s">
        <v>371</v>
      </c>
    </row>
    <row r="18" spans="2:3" ht="15" customHeight="1">
      <c r="B18" s="42" t="s">
        <v>283</v>
      </c>
      <c r="C18" s="42" t="s">
        <v>372</v>
      </c>
    </row>
    <row r="19" spans="2:3" ht="15" customHeight="1">
      <c r="B19" s="42" t="s">
        <v>282</v>
      </c>
      <c r="C19" s="42" t="s">
        <v>373</v>
      </c>
    </row>
    <row r="20" spans="2:3" ht="15" customHeight="1">
      <c r="B20" s="42" t="s">
        <v>284</v>
      </c>
      <c r="C20" s="42" t="s">
        <v>374</v>
      </c>
    </row>
    <row r="21" spans="2:3" ht="15" customHeight="1">
      <c r="B21" s="42" t="s">
        <v>285</v>
      </c>
      <c r="C21" s="42" t="s">
        <v>375</v>
      </c>
    </row>
    <row r="22" spans="2:3" ht="15" customHeight="1">
      <c r="B22" s="42" t="s">
        <v>100</v>
      </c>
      <c r="C22" s="42" t="s">
        <v>376</v>
      </c>
    </row>
    <row r="23" spans="2:3" ht="15" customHeight="1">
      <c r="B23" s="42" t="s">
        <v>267</v>
      </c>
      <c r="C23" s="42" t="s">
        <v>377</v>
      </c>
    </row>
    <row r="24" spans="2:3" ht="15" customHeight="1">
      <c r="B24" s="42" t="s">
        <v>266</v>
      </c>
      <c r="C24" s="42" t="s">
        <v>378</v>
      </c>
    </row>
    <row r="25" spans="2:3" ht="15" customHeight="1">
      <c r="B25" s="42" t="s">
        <v>268</v>
      </c>
      <c r="C25" s="42" t="s">
        <v>379</v>
      </c>
    </row>
    <row r="26" spans="2:3" ht="15" customHeight="1">
      <c r="B26" s="42" t="s">
        <v>298</v>
      </c>
      <c r="C26" s="42" t="s">
        <v>380</v>
      </c>
    </row>
    <row r="27" spans="2:3" ht="15" customHeight="1">
      <c r="B27" s="42" t="s">
        <v>117</v>
      </c>
      <c r="C27" s="42" t="s">
        <v>381</v>
      </c>
    </row>
    <row r="28" spans="2:3" ht="15" customHeight="1">
      <c r="B28" s="42" t="s">
        <v>101</v>
      </c>
      <c r="C28" s="42" t="s">
        <v>382</v>
      </c>
    </row>
    <row r="29" spans="2:3" ht="15" customHeight="1">
      <c r="B29" s="42" t="s">
        <v>300</v>
      </c>
      <c r="C29" s="42" t="s">
        <v>383</v>
      </c>
    </row>
    <row r="30" spans="2:3" ht="15" customHeight="1">
      <c r="B30" s="42" t="s">
        <v>362</v>
      </c>
      <c r="C30" s="42" t="s">
        <v>384</v>
      </c>
    </row>
    <row r="31" spans="2:3" ht="15" customHeight="1">
      <c r="B31" s="42" t="s">
        <v>302</v>
      </c>
      <c r="C31" s="42" t="s">
        <v>385</v>
      </c>
    </row>
    <row r="32" spans="2:3" ht="15" customHeight="1">
      <c r="B32" s="42" t="s">
        <v>301</v>
      </c>
      <c r="C32" s="42" t="s">
        <v>386</v>
      </c>
    </row>
    <row r="33" spans="2:3" ht="15" customHeight="1">
      <c r="B33" s="42" t="s">
        <v>293</v>
      </c>
      <c r="C33" s="42" t="s">
        <v>387</v>
      </c>
    </row>
    <row r="34" spans="2:3" ht="15" customHeight="1">
      <c r="B34" s="42" t="s">
        <v>102</v>
      </c>
      <c r="C34" s="42" t="s">
        <v>388</v>
      </c>
    </row>
    <row r="35" spans="2:3" ht="15" customHeight="1">
      <c r="B35" s="42" t="s">
        <v>103</v>
      </c>
      <c r="C35" s="42" t="s">
        <v>389</v>
      </c>
    </row>
    <row r="36" spans="2:3" ht="15" customHeight="1">
      <c r="B36" s="42" t="s">
        <v>303</v>
      </c>
      <c r="C36" s="42" t="s">
        <v>390</v>
      </c>
    </row>
    <row r="37" spans="2:3" ht="15" customHeight="1">
      <c r="B37" s="42" t="s">
        <v>290</v>
      </c>
      <c r="C37" s="42" t="s">
        <v>391</v>
      </c>
    </row>
    <row r="38" spans="2:3" ht="15" customHeight="1">
      <c r="B38" s="42" t="s">
        <v>289</v>
      </c>
      <c r="C38" s="42" t="s">
        <v>392</v>
      </c>
    </row>
    <row r="39" spans="2:3" ht="15" customHeight="1">
      <c r="B39" s="158" t="s">
        <v>393</v>
      </c>
      <c r="C39" s="159"/>
    </row>
    <row r="40" spans="2:3" ht="15" customHeight="1">
      <c r="B40" s="42" t="s">
        <v>98</v>
      </c>
      <c r="C40" s="42" t="s">
        <v>394</v>
      </c>
    </row>
    <row r="41" spans="2:3" ht="15" customHeight="1">
      <c r="B41" s="42" t="s">
        <v>291</v>
      </c>
      <c r="C41" s="42" t="s">
        <v>395</v>
      </c>
    </row>
    <row r="42" spans="2:3" ht="15" customHeight="1">
      <c r="B42" s="42" t="s">
        <v>292</v>
      </c>
      <c r="C42" s="42" t="s">
        <v>396</v>
      </c>
    </row>
    <row r="43" spans="2:3" ht="15" customHeight="1">
      <c r="B43" s="42" t="s">
        <v>292</v>
      </c>
      <c r="C43" s="42" t="s">
        <v>397</v>
      </c>
    </row>
    <row r="44" spans="2:3" ht="15" customHeight="1">
      <c r="B44" s="42" t="s">
        <v>292</v>
      </c>
      <c r="C44" s="42" t="s">
        <v>398</v>
      </c>
    </row>
    <row r="45" spans="2:3" ht="15" customHeight="1">
      <c r="B45" s="42" t="s">
        <v>276</v>
      </c>
      <c r="C45" s="42" t="s">
        <v>399</v>
      </c>
    </row>
    <row r="46" spans="2:3" ht="15" customHeight="1">
      <c r="B46" s="42" t="s">
        <v>276</v>
      </c>
      <c r="C46" s="42" t="s">
        <v>400</v>
      </c>
    </row>
    <row r="47" spans="2:3" ht="15" customHeight="1">
      <c r="B47" s="43" t="s">
        <v>276</v>
      </c>
      <c r="C47" s="43" t="s">
        <v>401</v>
      </c>
    </row>
    <row r="48" spans="2:3" ht="15" customHeight="1">
      <c r="B48" s="58"/>
      <c r="C48" s="59"/>
    </row>
    <row r="49" spans="2:3" ht="15">
      <c r="B49" s="60" t="s">
        <v>130</v>
      </c>
      <c r="C49" s="61" t="s">
        <v>122</v>
      </c>
    </row>
    <row r="50" spans="2:3">
      <c r="B50" s="62"/>
      <c r="C50" s="61"/>
    </row>
    <row r="51" spans="2:3">
      <c r="B51" s="63" t="s">
        <v>126</v>
      </c>
      <c r="C51" s="64" t="s">
        <v>125</v>
      </c>
    </row>
    <row r="52" spans="2:3">
      <c r="B52" s="62"/>
      <c r="C52" s="61"/>
    </row>
    <row r="53" spans="2:3">
      <c r="B53" s="65" t="s">
        <v>123</v>
      </c>
      <c r="C53" s="64" t="s">
        <v>124</v>
      </c>
    </row>
    <row r="54" spans="2:3">
      <c r="B54" s="66"/>
      <c r="C54" s="67"/>
    </row>
    <row r="55" spans="2:3">
      <c r="B55"/>
      <c r="C55"/>
    </row>
    <row r="56" spans="2:3">
      <c r="B56"/>
      <c r="C56"/>
    </row>
  </sheetData>
  <sortState xmlns:xlrd2="http://schemas.microsoft.com/office/spreadsheetml/2017/richdata2" ref="B3:C7">
    <sortCondition ref="B3:B7"/>
  </sortState>
  <conditionalFormatting sqref="B3:C48">
    <cfRule type="expression" dxfId="37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771</v>
      </c>
      <c r="C1" s="33"/>
    </row>
    <row r="2" spans="2:9" ht="27.95" customHeight="1">
      <c r="B2" s="69" t="s">
        <v>131</v>
      </c>
      <c r="C2" s="40" t="s">
        <v>132</v>
      </c>
    </row>
    <row r="3" spans="2:9" ht="15" customHeight="1">
      <c r="B3" s="155"/>
      <c r="C3" s="41" t="s">
        <v>133</v>
      </c>
    </row>
    <row r="4" spans="2:9" ht="15" customHeight="1">
      <c r="B4" s="156"/>
      <c r="C4" s="42" t="s">
        <v>402</v>
      </c>
    </row>
    <row r="5" spans="2:9" ht="15" customHeight="1">
      <c r="B5" s="156"/>
      <c r="C5" s="42" t="s">
        <v>403</v>
      </c>
    </row>
    <row r="6" spans="2:9" ht="15" customHeight="1">
      <c r="B6" s="156"/>
      <c r="C6" s="42" t="s">
        <v>404</v>
      </c>
    </row>
    <row r="7" spans="2:9" ht="15" customHeight="1">
      <c r="B7" s="156"/>
      <c r="C7" s="42" t="s">
        <v>405</v>
      </c>
    </row>
    <row r="8" spans="2:9" ht="15" customHeight="1">
      <c r="B8" s="156"/>
      <c r="C8" s="42" t="s">
        <v>406</v>
      </c>
      <c r="D8" s="5"/>
      <c r="E8" s="5"/>
      <c r="G8" s="5"/>
      <c r="H8" s="5"/>
      <c r="I8" s="5"/>
    </row>
    <row r="9" spans="2:9" ht="15" customHeight="1">
      <c r="B9" s="156"/>
      <c r="C9" s="42" t="s">
        <v>134</v>
      </c>
      <c r="D9" s="5"/>
      <c r="E9" s="5"/>
      <c r="G9" s="5"/>
      <c r="H9" s="5"/>
      <c r="I9" s="5"/>
    </row>
    <row r="10" spans="2:9" ht="15" customHeight="1">
      <c r="B10" s="156"/>
      <c r="C10" s="42" t="s">
        <v>407</v>
      </c>
    </row>
    <row r="11" spans="2:9" ht="15" customHeight="1">
      <c r="B11" s="156"/>
      <c r="C11" s="42" t="s">
        <v>408</v>
      </c>
    </row>
    <row r="12" spans="2:9" ht="15" customHeight="1">
      <c r="B12" s="156"/>
      <c r="C12" s="42" t="s">
        <v>409</v>
      </c>
    </row>
    <row r="13" spans="2:9" ht="15" customHeight="1">
      <c r="B13" s="156"/>
      <c r="C13" s="42" t="s">
        <v>410</v>
      </c>
    </row>
    <row r="14" spans="2:9" ht="15" customHeight="1">
      <c r="B14" s="156"/>
      <c r="C14" s="42" t="s">
        <v>411</v>
      </c>
    </row>
    <row r="15" spans="2:9" ht="15" customHeight="1">
      <c r="B15" s="156"/>
      <c r="C15" s="42" t="s">
        <v>412</v>
      </c>
    </row>
    <row r="16" spans="2:9" ht="15" customHeight="1">
      <c r="B16" s="156"/>
      <c r="C16" s="42" t="s">
        <v>413</v>
      </c>
    </row>
    <row r="17" spans="2:3" ht="15" customHeight="1">
      <c r="B17" s="156"/>
      <c r="C17" s="42" t="s">
        <v>414</v>
      </c>
    </row>
    <row r="18" spans="2:3" ht="15" customHeight="1">
      <c r="B18" s="156"/>
      <c r="C18" s="42" t="s">
        <v>415</v>
      </c>
    </row>
    <row r="19" spans="2:3" ht="15" customHeight="1">
      <c r="B19" s="156"/>
      <c r="C19" s="42" t="s">
        <v>416</v>
      </c>
    </row>
    <row r="20" spans="2:3" ht="15" customHeight="1">
      <c r="B20" s="156"/>
      <c r="C20" s="42" t="s">
        <v>417</v>
      </c>
    </row>
    <row r="21" spans="2:3" ht="15" customHeight="1">
      <c r="B21" s="156"/>
      <c r="C21" s="42" t="s">
        <v>418</v>
      </c>
    </row>
    <row r="22" spans="2:3" ht="15" customHeight="1">
      <c r="B22" s="156"/>
      <c r="C22" s="42" t="s">
        <v>419</v>
      </c>
    </row>
    <row r="23" spans="2:3" ht="15" customHeight="1">
      <c r="B23" s="156"/>
      <c r="C23" s="42" t="s">
        <v>420</v>
      </c>
    </row>
    <row r="24" spans="2:3" ht="15" customHeight="1">
      <c r="B24" s="156"/>
      <c r="C24" s="42" t="s">
        <v>421</v>
      </c>
    </row>
    <row r="25" spans="2:3" ht="15" customHeight="1">
      <c r="B25" s="156"/>
      <c r="C25" s="42" t="s">
        <v>422</v>
      </c>
    </row>
    <row r="26" spans="2:3" ht="15" customHeight="1">
      <c r="B26" s="156"/>
      <c r="C26" s="42" t="s">
        <v>423</v>
      </c>
    </row>
    <row r="27" spans="2:3" ht="15" customHeight="1">
      <c r="B27" s="156"/>
      <c r="C27" s="42" t="s">
        <v>424</v>
      </c>
    </row>
    <row r="28" spans="2:3" ht="15" customHeight="1">
      <c r="B28" s="156"/>
      <c r="C28" s="42" t="s">
        <v>425</v>
      </c>
    </row>
    <row r="29" spans="2:3" ht="15" customHeight="1">
      <c r="B29" s="156"/>
      <c r="C29" s="42" t="s">
        <v>426</v>
      </c>
    </row>
    <row r="30" spans="2:3" ht="15" customHeight="1">
      <c r="B30" s="157"/>
      <c r="C30" s="43" t="s">
        <v>427</v>
      </c>
    </row>
  </sheetData>
  <conditionalFormatting sqref="B3:C30">
    <cfRule type="expression" dxfId="36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37"/>
      <c r="B1" s="140" t="s">
        <v>778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9"/>
    </row>
    <row r="2" spans="1:14" ht="36.75" customHeight="1" thickBot="1">
      <c r="A2" s="132" t="s">
        <v>205</v>
      </c>
      <c r="B2" s="133" t="s">
        <v>204</v>
      </c>
      <c r="C2" s="134" t="s">
        <v>203</v>
      </c>
      <c r="D2" s="133" t="s">
        <v>114</v>
      </c>
      <c r="E2" s="133" t="s">
        <v>206</v>
      </c>
      <c r="F2" s="135" t="s">
        <v>202</v>
      </c>
      <c r="G2" s="133" t="s">
        <v>201</v>
      </c>
      <c r="H2" s="136" t="s">
        <v>200</v>
      </c>
      <c r="I2" s="145" t="s">
        <v>208</v>
      </c>
      <c r="J2" s="93" t="s">
        <v>209</v>
      </c>
      <c r="K2" s="94"/>
      <c r="L2" s="94"/>
      <c r="M2" s="94"/>
      <c r="N2" s="95"/>
    </row>
    <row r="3" spans="1:14" ht="18" customHeight="1">
      <c r="A3" s="96">
        <v>1</v>
      </c>
      <c r="B3" s="97">
        <v>1</v>
      </c>
      <c r="C3" s="98" t="s">
        <v>199</v>
      </c>
      <c r="D3" s="97">
        <v>1</v>
      </c>
      <c r="E3" s="97">
        <v>8</v>
      </c>
      <c r="F3" s="97">
        <v>7</v>
      </c>
      <c r="G3" s="97">
        <v>270729</v>
      </c>
      <c r="H3" s="99">
        <v>1.04</v>
      </c>
      <c r="I3" s="263">
        <v>0.33200000000000002</v>
      </c>
      <c r="J3" s="100">
        <f>IF(ISNUMBER($I3),(($I3-$I$23)*$I$27)+$I$23,"-     ")</f>
        <v>0.3440917349202805</v>
      </c>
      <c r="K3" s="101"/>
      <c r="L3" s="101"/>
      <c r="M3" s="98"/>
      <c r="N3" s="102"/>
    </row>
    <row r="4" spans="1:14" ht="18" customHeight="1">
      <c r="A4" s="103">
        <v>1</v>
      </c>
      <c r="B4" s="104">
        <v>1</v>
      </c>
      <c r="C4" s="92" t="s">
        <v>199</v>
      </c>
      <c r="D4" s="104">
        <v>1</v>
      </c>
      <c r="E4" s="104">
        <v>11</v>
      </c>
      <c r="F4" s="104">
        <v>11</v>
      </c>
      <c r="G4" s="104">
        <v>270730</v>
      </c>
      <c r="H4" s="105">
        <v>1.01</v>
      </c>
      <c r="I4" s="264">
        <v>0.34400000000000003</v>
      </c>
      <c r="J4" s="106">
        <f t="shared" ref="J4:J21" si="0">IF(ISNUMBER($I4),(($I4-$I$23)*$I$27)+$I$23,"-     ")</f>
        <v>0.34632063599480128</v>
      </c>
      <c r="K4" s="107"/>
      <c r="L4" s="107"/>
      <c r="M4" s="107"/>
      <c r="N4" s="108"/>
    </row>
    <row r="5" spans="1:14" ht="18" customHeight="1">
      <c r="A5" s="103">
        <v>1</v>
      </c>
      <c r="B5" s="104">
        <v>1</v>
      </c>
      <c r="C5" s="92" t="s">
        <v>199</v>
      </c>
      <c r="D5" s="104">
        <v>1</v>
      </c>
      <c r="E5" s="104">
        <v>1</v>
      </c>
      <c r="F5" s="104">
        <v>1</v>
      </c>
      <c r="G5" s="104">
        <v>270731</v>
      </c>
      <c r="H5" s="105">
        <v>1.02</v>
      </c>
      <c r="I5" s="264">
        <v>0.34499999999999997</v>
      </c>
      <c r="J5" s="106">
        <f t="shared" si="0"/>
        <v>0.34650637775101134</v>
      </c>
      <c r="K5" s="107"/>
      <c r="L5" s="107"/>
      <c r="M5" s="107"/>
      <c r="N5" s="108"/>
    </row>
    <row r="6" spans="1:14" ht="18" customHeight="1">
      <c r="A6" s="103">
        <v>1</v>
      </c>
      <c r="B6" s="104">
        <v>1</v>
      </c>
      <c r="C6" s="92" t="s">
        <v>199</v>
      </c>
      <c r="D6" s="104">
        <v>1</v>
      </c>
      <c r="E6" s="104">
        <v>17</v>
      </c>
      <c r="F6" s="104">
        <v>6</v>
      </c>
      <c r="G6" s="104">
        <v>270732</v>
      </c>
      <c r="H6" s="105">
        <v>1.06</v>
      </c>
      <c r="I6" s="264">
        <v>0.33999999999999997</v>
      </c>
      <c r="J6" s="106">
        <f t="shared" si="0"/>
        <v>0.345577668969961</v>
      </c>
      <c r="K6" s="107"/>
      <c r="L6" s="107"/>
      <c r="M6" s="107"/>
      <c r="N6" s="108"/>
    </row>
    <row r="7" spans="1:14" ht="18" customHeight="1">
      <c r="A7" s="103">
        <v>1</v>
      </c>
      <c r="B7" s="104">
        <v>1</v>
      </c>
      <c r="C7" s="92" t="s">
        <v>199</v>
      </c>
      <c r="D7" s="104">
        <v>1</v>
      </c>
      <c r="E7" s="104">
        <v>15</v>
      </c>
      <c r="F7" s="104">
        <v>4</v>
      </c>
      <c r="G7" s="104">
        <v>270733</v>
      </c>
      <c r="H7" s="105">
        <v>1.02</v>
      </c>
      <c r="I7" s="264">
        <v>0.35299999999999998</v>
      </c>
      <c r="J7" s="106">
        <f t="shared" si="0"/>
        <v>0.3479923118006919</v>
      </c>
      <c r="K7" s="107"/>
      <c r="L7" s="107"/>
      <c r="M7" s="107"/>
      <c r="N7" s="108"/>
    </row>
    <row r="8" spans="1:14" ht="18" customHeight="1">
      <c r="A8" s="103">
        <v>1</v>
      </c>
      <c r="B8" s="104">
        <v>1</v>
      </c>
      <c r="C8" s="92" t="s">
        <v>199</v>
      </c>
      <c r="D8" s="104">
        <v>1</v>
      </c>
      <c r="E8" s="104">
        <v>20</v>
      </c>
      <c r="F8" s="104">
        <v>8</v>
      </c>
      <c r="G8" s="104">
        <v>270734</v>
      </c>
      <c r="H8" s="105">
        <v>1.06</v>
      </c>
      <c r="I8" s="264">
        <v>0.33400000000000002</v>
      </c>
      <c r="J8" s="106">
        <f t="shared" si="0"/>
        <v>0.34446321843270061</v>
      </c>
      <c r="K8" s="107"/>
      <c r="L8" s="107"/>
      <c r="M8" s="107"/>
      <c r="N8" s="108"/>
    </row>
    <row r="9" spans="1:14" ht="18" customHeight="1">
      <c r="A9" s="103">
        <v>1</v>
      </c>
      <c r="B9" s="104">
        <v>1</v>
      </c>
      <c r="C9" s="92" t="s">
        <v>199</v>
      </c>
      <c r="D9" s="104">
        <v>1</v>
      </c>
      <c r="E9" s="104">
        <v>5</v>
      </c>
      <c r="F9" s="104">
        <v>5</v>
      </c>
      <c r="G9" s="104">
        <v>270735</v>
      </c>
      <c r="H9" s="105">
        <v>1</v>
      </c>
      <c r="I9" s="264">
        <v>0.33799999999999997</v>
      </c>
      <c r="J9" s="106">
        <f t="shared" si="0"/>
        <v>0.34520618545754089</v>
      </c>
      <c r="K9" s="107"/>
      <c r="L9" s="107"/>
      <c r="M9" s="107"/>
      <c r="N9" s="108"/>
    </row>
    <row r="10" spans="1:14" ht="18" customHeight="1">
      <c r="A10" s="103">
        <v>1</v>
      </c>
      <c r="B10" s="104">
        <v>1</v>
      </c>
      <c r="C10" s="92" t="s">
        <v>199</v>
      </c>
      <c r="D10" s="104">
        <v>1</v>
      </c>
      <c r="E10" s="104">
        <v>10</v>
      </c>
      <c r="F10" s="104">
        <v>9</v>
      </c>
      <c r="G10" s="104">
        <v>270736</v>
      </c>
      <c r="H10" s="105">
        <v>1.03</v>
      </c>
      <c r="I10" s="264">
        <v>0.33999999999999997</v>
      </c>
      <c r="J10" s="106">
        <f t="shared" si="0"/>
        <v>0.345577668969961</v>
      </c>
      <c r="K10" s="107"/>
      <c r="L10" s="107"/>
      <c r="M10" s="107"/>
      <c r="N10" s="108"/>
    </row>
    <row r="11" spans="1:14" ht="18" customHeight="1">
      <c r="A11" s="103">
        <v>1</v>
      </c>
      <c r="B11" s="104">
        <v>1</v>
      </c>
      <c r="C11" s="92" t="s">
        <v>199</v>
      </c>
      <c r="D11" s="104">
        <v>1</v>
      </c>
      <c r="E11" s="104">
        <v>19</v>
      </c>
      <c r="F11" s="104">
        <v>8</v>
      </c>
      <c r="G11" s="104">
        <v>270737</v>
      </c>
      <c r="H11" s="105">
        <v>1.06</v>
      </c>
      <c r="I11" s="264">
        <v>0.34599999999999997</v>
      </c>
      <c r="J11" s="106">
        <f t="shared" si="0"/>
        <v>0.34669211950722145</v>
      </c>
      <c r="K11" s="107"/>
      <c r="L11" s="107"/>
      <c r="M11" s="107"/>
      <c r="N11" s="108"/>
    </row>
    <row r="12" spans="1:14" ht="18" customHeight="1">
      <c r="A12" s="103">
        <v>1</v>
      </c>
      <c r="B12" s="104">
        <v>1</v>
      </c>
      <c r="C12" s="92" t="s">
        <v>199</v>
      </c>
      <c r="D12" s="104">
        <v>1</v>
      </c>
      <c r="E12" s="104">
        <v>9</v>
      </c>
      <c r="F12" s="104">
        <v>9</v>
      </c>
      <c r="G12" s="104">
        <v>270738</v>
      </c>
      <c r="H12" s="105">
        <v>1.07</v>
      </c>
      <c r="I12" s="264">
        <v>0.33999999999999997</v>
      </c>
      <c r="J12" s="106">
        <f t="shared" si="0"/>
        <v>0.345577668969961</v>
      </c>
      <c r="K12" s="107"/>
      <c r="L12" s="107"/>
      <c r="M12" s="107"/>
      <c r="N12" s="108"/>
    </row>
    <row r="13" spans="1:14" ht="18" customHeight="1">
      <c r="A13" s="103">
        <v>1</v>
      </c>
      <c r="B13" s="104">
        <v>1</v>
      </c>
      <c r="C13" s="92" t="s">
        <v>199</v>
      </c>
      <c r="D13" s="104">
        <v>1</v>
      </c>
      <c r="E13" s="104">
        <v>6</v>
      </c>
      <c r="F13" s="104">
        <v>5</v>
      </c>
      <c r="G13" s="104">
        <v>270739</v>
      </c>
      <c r="H13" s="105">
        <v>1.03</v>
      </c>
      <c r="I13" s="264">
        <v>0.33299999999999996</v>
      </c>
      <c r="J13" s="106">
        <f t="shared" si="0"/>
        <v>0.34427747667649056</v>
      </c>
      <c r="K13" s="107"/>
      <c r="L13" s="107"/>
      <c r="M13" s="107"/>
      <c r="N13" s="108"/>
    </row>
    <row r="14" spans="1:14" ht="18" customHeight="1">
      <c r="A14" s="103">
        <v>1</v>
      </c>
      <c r="B14" s="104">
        <v>1</v>
      </c>
      <c r="C14" s="92" t="s">
        <v>199</v>
      </c>
      <c r="D14" s="104">
        <v>1</v>
      </c>
      <c r="E14" s="104">
        <v>16</v>
      </c>
      <c r="F14" s="104">
        <v>4</v>
      </c>
      <c r="G14" s="104">
        <v>270740</v>
      </c>
      <c r="H14" s="105">
        <v>1.03</v>
      </c>
      <c r="I14" s="264">
        <v>0.34900000000000003</v>
      </c>
      <c r="J14" s="106">
        <f t="shared" si="0"/>
        <v>0.34724934477585162</v>
      </c>
      <c r="K14" s="107"/>
      <c r="L14" s="107"/>
      <c r="M14" s="107"/>
      <c r="N14" s="108"/>
    </row>
    <row r="15" spans="1:14" ht="18" customHeight="1">
      <c r="A15" s="103">
        <v>1</v>
      </c>
      <c r="B15" s="104">
        <v>1</v>
      </c>
      <c r="C15" s="92" t="s">
        <v>199</v>
      </c>
      <c r="D15" s="104">
        <v>1</v>
      </c>
      <c r="E15" s="104">
        <v>7</v>
      </c>
      <c r="F15" s="104">
        <v>7</v>
      </c>
      <c r="G15" s="104">
        <v>270741</v>
      </c>
      <c r="H15" s="105">
        <v>1.08</v>
      </c>
      <c r="I15" s="264">
        <v>0.34700000000000003</v>
      </c>
      <c r="J15" s="106">
        <f t="shared" si="0"/>
        <v>0.34687786126343151</v>
      </c>
      <c r="K15" s="107"/>
      <c r="L15" s="107"/>
      <c r="M15" s="107"/>
      <c r="N15" s="108"/>
    </row>
    <row r="16" spans="1:14" ht="18" customHeight="1">
      <c r="A16" s="103">
        <v>1</v>
      </c>
      <c r="B16" s="104">
        <v>1</v>
      </c>
      <c r="C16" s="92" t="s">
        <v>199</v>
      </c>
      <c r="D16" s="104">
        <v>1</v>
      </c>
      <c r="E16" s="104">
        <v>14</v>
      </c>
      <c r="F16" s="104">
        <v>2</v>
      </c>
      <c r="G16" s="104">
        <v>270742</v>
      </c>
      <c r="H16" s="105">
        <v>1.02</v>
      </c>
      <c r="I16" s="264">
        <v>0.36100000000000004</v>
      </c>
      <c r="J16" s="106">
        <f t="shared" si="0"/>
        <v>0.34947824585037246</v>
      </c>
      <c r="K16" s="107"/>
      <c r="L16" s="107"/>
      <c r="M16" s="107"/>
      <c r="N16" s="108"/>
    </row>
    <row r="17" spans="1:14" ht="18" customHeight="1">
      <c r="A17" s="103">
        <v>1</v>
      </c>
      <c r="B17" s="104">
        <v>1</v>
      </c>
      <c r="C17" s="92" t="s">
        <v>199</v>
      </c>
      <c r="D17" s="104">
        <v>1</v>
      </c>
      <c r="E17" s="104">
        <v>13</v>
      </c>
      <c r="F17" s="104">
        <v>2</v>
      </c>
      <c r="G17" s="104">
        <v>270743</v>
      </c>
      <c r="H17" s="105">
        <v>1</v>
      </c>
      <c r="I17" s="264">
        <v>0.35600000000000004</v>
      </c>
      <c r="J17" s="106">
        <f t="shared" si="0"/>
        <v>0.34854953706932212</v>
      </c>
      <c r="K17" s="107"/>
      <c r="L17" s="107"/>
      <c r="M17" s="107"/>
      <c r="N17" s="108"/>
    </row>
    <row r="18" spans="1:14" ht="18" customHeight="1">
      <c r="A18" s="103">
        <v>1</v>
      </c>
      <c r="B18" s="104">
        <v>1</v>
      </c>
      <c r="C18" s="92" t="s">
        <v>199</v>
      </c>
      <c r="D18" s="104">
        <v>1</v>
      </c>
      <c r="E18" s="104">
        <v>12</v>
      </c>
      <c r="F18" s="104">
        <v>11</v>
      </c>
      <c r="G18" s="104">
        <v>270744</v>
      </c>
      <c r="H18" s="105">
        <v>1.02</v>
      </c>
      <c r="I18" s="264">
        <v>0.34900000000000003</v>
      </c>
      <c r="J18" s="106">
        <f t="shared" si="0"/>
        <v>0.34724934477585162</v>
      </c>
      <c r="K18" s="107"/>
      <c r="L18" s="107"/>
      <c r="M18" s="107"/>
      <c r="N18" s="108"/>
    </row>
    <row r="19" spans="1:14" ht="18" customHeight="1">
      <c r="A19" s="103">
        <v>1</v>
      </c>
      <c r="B19" s="104">
        <v>1</v>
      </c>
      <c r="C19" s="92" t="s">
        <v>199</v>
      </c>
      <c r="D19" s="104">
        <v>1</v>
      </c>
      <c r="E19" s="104">
        <v>2</v>
      </c>
      <c r="F19" s="104">
        <v>1</v>
      </c>
      <c r="G19" s="104">
        <v>270745</v>
      </c>
      <c r="H19" s="105">
        <v>1.02</v>
      </c>
      <c r="I19" s="264">
        <v>0.36699999999999999</v>
      </c>
      <c r="J19" s="106">
        <f t="shared" si="0"/>
        <v>0.35059269638763285</v>
      </c>
      <c r="K19" s="107"/>
      <c r="L19" s="107"/>
      <c r="M19" s="107"/>
      <c r="N19" s="108"/>
    </row>
    <row r="20" spans="1:14" ht="18" customHeight="1">
      <c r="A20" s="103">
        <v>1</v>
      </c>
      <c r="B20" s="104">
        <v>1</v>
      </c>
      <c r="C20" s="92" t="s">
        <v>199</v>
      </c>
      <c r="D20" s="104">
        <v>1</v>
      </c>
      <c r="E20" s="104">
        <v>3</v>
      </c>
      <c r="F20" s="104">
        <v>3</v>
      </c>
      <c r="G20" s="104">
        <v>270746</v>
      </c>
      <c r="H20" s="105">
        <v>1.06</v>
      </c>
      <c r="I20" s="264">
        <v>0.35699999999999998</v>
      </c>
      <c r="J20" s="106">
        <f t="shared" si="0"/>
        <v>0.34873527882553218</v>
      </c>
      <c r="K20" s="107"/>
      <c r="L20" s="107"/>
      <c r="M20" s="107"/>
      <c r="N20" s="108"/>
    </row>
    <row r="21" spans="1:14" ht="18" customHeight="1">
      <c r="A21" s="103">
        <v>1</v>
      </c>
      <c r="B21" s="104">
        <v>1</v>
      </c>
      <c r="C21" s="92" t="s">
        <v>199</v>
      </c>
      <c r="D21" s="104">
        <v>1</v>
      </c>
      <c r="E21" s="104">
        <v>18</v>
      </c>
      <c r="F21" s="104">
        <v>6</v>
      </c>
      <c r="G21" s="104">
        <v>270747</v>
      </c>
      <c r="H21" s="105">
        <v>1.07</v>
      </c>
      <c r="I21" s="264">
        <v>0.35099999999999998</v>
      </c>
      <c r="J21" s="106">
        <f t="shared" si="0"/>
        <v>0.34762082828827179</v>
      </c>
      <c r="K21" s="107"/>
      <c r="L21" s="107"/>
      <c r="M21" s="107"/>
      <c r="N21" s="108"/>
    </row>
    <row r="22" spans="1:14" ht="18" customHeight="1" thickBot="1">
      <c r="A22" s="103">
        <v>1</v>
      </c>
      <c r="B22" s="104">
        <v>1</v>
      </c>
      <c r="C22" s="92" t="s">
        <v>199</v>
      </c>
      <c r="D22" s="104">
        <v>1</v>
      </c>
      <c r="E22" s="104">
        <v>4</v>
      </c>
      <c r="F22" s="104">
        <v>3</v>
      </c>
      <c r="G22" s="104">
        <v>270748</v>
      </c>
      <c r="H22" s="105">
        <v>1</v>
      </c>
      <c r="I22" s="264">
        <v>0.35499999999999998</v>
      </c>
      <c r="J22" s="106">
        <f>IF(ISNUMBER($I22),(($I22-$I$23)*$I$27)+$I$23,"-     ")</f>
        <v>0.34836379531311201</v>
      </c>
      <c r="K22" s="107"/>
      <c r="L22" s="107"/>
      <c r="M22" s="107"/>
      <c r="N22" s="108"/>
    </row>
    <row r="23" spans="1:14" ht="18" customHeight="1">
      <c r="A23" s="141" t="s">
        <v>198</v>
      </c>
      <c r="B23" s="125"/>
      <c r="C23" s="126"/>
      <c r="D23" s="125"/>
      <c r="E23" s="125"/>
      <c r="F23" s="127"/>
      <c r="G23" s="125"/>
      <c r="H23" s="128">
        <f>AVERAGE(H$3:H$22)</f>
        <v>1.0349999999999999</v>
      </c>
      <c r="I23" s="109">
        <f>AVERAGE(I$3:I$22)</f>
        <v>0.34684999999999999</v>
      </c>
      <c r="J23" s="110">
        <f>AVERAGE(J$3:J$22)</f>
        <v>0.34684999999999999</v>
      </c>
      <c r="K23" s="126"/>
      <c r="L23" s="126"/>
      <c r="M23" s="126"/>
      <c r="N23" s="129"/>
    </row>
    <row r="24" spans="1:14" ht="18" customHeight="1">
      <c r="A24" s="142" t="s">
        <v>197</v>
      </c>
      <c r="B24" s="124"/>
      <c r="C24" s="123"/>
      <c r="D24" s="124"/>
      <c r="E24" s="124"/>
      <c r="F24" s="124"/>
      <c r="G24" s="124"/>
      <c r="H24" s="130"/>
      <c r="I24" s="111">
        <f>MEDIAN(I$3:I$22)</f>
        <v>0.34650000000000003</v>
      </c>
      <c r="J24" s="112">
        <f>MEDIAN(J$3:J$22)</f>
        <v>0.34678499038532651</v>
      </c>
      <c r="K24" s="123"/>
      <c r="L24" s="123"/>
      <c r="M24" s="123"/>
      <c r="N24" s="131"/>
    </row>
    <row r="25" spans="1:14" ht="18" customHeight="1">
      <c r="A25" s="142" t="s">
        <v>196</v>
      </c>
      <c r="B25" s="124"/>
      <c r="C25" s="123"/>
      <c r="D25" s="124"/>
      <c r="E25" s="124"/>
      <c r="F25" s="124"/>
      <c r="G25" s="124"/>
      <c r="H25" s="130"/>
      <c r="I25" s="111">
        <f>STDEV(I$3:I$22)</f>
        <v>9.5491801797464946E-3</v>
      </c>
      <c r="J25" s="112">
        <f>STDEV(J$3:J$22)</f>
        <v>1.7736814969524842E-3</v>
      </c>
      <c r="K25" s="123"/>
      <c r="L25" s="123"/>
      <c r="M25" s="123"/>
      <c r="N25" s="131"/>
    </row>
    <row r="26" spans="1:14" ht="18" customHeight="1" thickBot="1">
      <c r="A26" s="142" t="s">
        <v>195</v>
      </c>
      <c r="B26" s="124"/>
      <c r="C26" s="123"/>
      <c r="D26" s="124"/>
      <c r="E26" s="124"/>
      <c r="F26" s="124"/>
      <c r="G26" s="124"/>
      <c r="H26" s="130"/>
      <c r="I26" s="113">
        <f>I25/I23</f>
        <v>2.7531152312949388E-2</v>
      </c>
      <c r="J26" s="114">
        <f>J25/J23</f>
        <v>5.1136845810940872E-3</v>
      </c>
      <c r="K26" s="123"/>
      <c r="L26" s="123"/>
      <c r="M26" s="123"/>
      <c r="N26" s="131"/>
    </row>
    <row r="27" spans="1:14" ht="18" customHeight="1" thickBot="1">
      <c r="A27" s="143" t="s">
        <v>194</v>
      </c>
      <c r="B27" s="115"/>
      <c r="C27" s="116"/>
      <c r="D27" s="115"/>
      <c r="E27" s="115"/>
      <c r="F27" s="115"/>
      <c r="G27" s="115"/>
      <c r="H27" s="117"/>
      <c r="I27" s="144">
        <f>SQRT(I26*I26*H23/$C$31)/I26</f>
        <v>0.18574175621006708</v>
      </c>
      <c r="J27" s="118"/>
      <c r="K27" s="118"/>
      <c r="L27" s="118"/>
      <c r="M27" s="118"/>
      <c r="N27" s="119"/>
    </row>
    <row r="28" spans="1:14" ht="18" customHeight="1">
      <c r="H28" s="120"/>
    </row>
    <row r="29" spans="1:14" ht="18" customHeight="1">
      <c r="H29" s="120"/>
    </row>
    <row r="30" spans="1:14" ht="18" customHeight="1">
      <c r="A30" s="121" t="s">
        <v>193</v>
      </c>
      <c r="B30" s="122" t="s">
        <v>207</v>
      </c>
      <c r="H30" s="120"/>
    </row>
    <row r="31" spans="1:14" ht="18" customHeight="1">
      <c r="A31" s="92" t="s">
        <v>192</v>
      </c>
      <c r="C31" s="124">
        <v>30</v>
      </c>
      <c r="D31" s="123" t="s">
        <v>191</v>
      </c>
      <c r="H31" s="120"/>
    </row>
    <row r="32" spans="1:14" ht="18" customHeight="1">
      <c r="H32" s="120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2024-09-23 14:02.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7543B-0079-48B6-80FD-789E078A0597}">
  <sheetPr codeName="Sheet6"/>
  <dimension ref="A1:BN15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502</v>
      </c>
      <c r="BM1" s="27" t="s">
        <v>67</v>
      </c>
    </row>
    <row r="2" spans="1:66" ht="15">
      <c r="A2" s="24" t="s">
        <v>99</v>
      </c>
      <c r="B2" s="18" t="s">
        <v>114</v>
      </c>
      <c r="C2" s="15" t="s">
        <v>115</v>
      </c>
      <c r="D2" s="14" t="s">
        <v>240</v>
      </c>
      <c r="E2" s="16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7" t="s">
        <v>240</v>
      </c>
      <c r="L2" s="17" t="s">
        <v>240</v>
      </c>
      <c r="M2" s="17" t="s">
        <v>240</v>
      </c>
      <c r="N2" s="17" t="s">
        <v>240</v>
      </c>
      <c r="O2" s="17" t="s">
        <v>240</v>
      </c>
      <c r="P2" s="17" t="s">
        <v>240</v>
      </c>
      <c r="Q2" s="17" t="s">
        <v>240</v>
      </c>
      <c r="R2" s="17" t="s">
        <v>240</v>
      </c>
      <c r="S2" s="17" t="s">
        <v>240</v>
      </c>
      <c r="T2" s="17" t="s">
        <v>240</v>
      </c>
      <c r="U2" s="17" t="s">
        <v>240</v>
      </c>
      <c r="V2" s="17" t="s">
        <v>240</v>
      </c>
      <c r="W2" s="17" t="s">
        <v>240</v>
      </c>
      <c r="X2" s="17" t="s">
        <v>240</v>
      </c>
      <c r="Y2" s="17" t="s">
        <v>240</v>
      </c>
      <c r="Z2" s="17" t="s">
        <v>240</v>
      </c>
      <c r="AA2" s="17" t="s">
        <v>240</v>
      </c>
      <c r="AB2" s="15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50" t="s">
        <v>242</v>
      </c>
      <c r="E3" s="151" t="s">
        <v>243</v>
      </c>
      <c r="F3" s="152" t="s">
        <v>244</v>
      </c>
      <c r="G3" s="152" t="s">
        <v>245</v>
      </c>
      <c r="H3" s="152" t="s">
        <v>246</v>
      </c>
      <c r="I3" s="152" t="s">
        <v>247</v>
      </c>
      <c r="J3" s="152" t="s">
        <v>248</v>
      </c>
      <c r="K3" s="152" t="s">
        <v>249</v>
      </c>
      <c r="L3" s="152" t="s">
        <v>250</v>
      </c>
      <c r="M3" s="152" t="s">
        <v>251</v>
      </c>
      <c r="N3" s="152" t="s">
        <v>252</v>
      </c>
      <c r="O3" s="152" t="s">
        <v>253</v>
      </c>
      <c r="P3" s="152" t="s">
        <v>254</v>
      </c>
      <c r="Q3" s="152" t="s">
        <v>255</v>
      </c>
      <c r="R3" s="152" t="s">
        <v>256</v>
      </c>
      <c r="S3" s="152" t="s">
        <v>257</v>
      </c>
      <c r="T3" s="152" t="s">
        <v>258</v>
      </c>
      <c r="U3" s="152" t="s">
        <v>259</v>
      </c>
      <c r="V3" s="152" t="s">
        <v>260</v>
      </c>
      <c r="W3" s="152" t="s">
        <v>261</v>
      </c>
      <c r="X3" s="152" t="s">
        <v>262</v>
      </c>
      <c r="Y3" s="152" t="s">
        <v>263</v>
      </c>
      <c r="Z3" s="152" t="s">
        <v>264</v>
      </c>
      <c r="AA3" s="152" t="s">
        <v>265</v>
      </c>
      <c r="AB3" s="15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117</v>
      </c>
      <c r="E4" s="10" t="s">
        <v>266</v>
      </c>
      <c r="F4" s="11" t="s">
        <v>267</v>
      </c>
      <c r="G4" s="11" t="s">
        <v>267</v>
      </c>
      <c r="H4" s="11" t="s">
        <v>268</v>
      </c>
      <c r="I4" s="11" t="s">
        <v>267</v>
      </c>
      <c r="J4" s="11" t="s">
        <v>267</v>
      </c>
      <c r="K4" s="11" t="s">
        <v>268</v>
      </c>
      <c r="L4" s="11" t="s">
        <v>268</v>
      </c>
      <c r="M4" s="11" t="s">
        <v>268</v>
      </c>
      <c r="N4" s="11" t="s">
        <v>268</v>
      </c>
      <c r="O4" s="11" t="s">
        <v>268</v>
      </c>
      <c r="P4" s="11" t="s">
        <v>268</v>
      </c>
      <c r="Q4" s="11" t="s">
        <v>268</v>
      </c>
      <c r="R4" s="11" t="s">
        <v>267</v>
      </c>
      <c r="S4" s="11" t="s">
        <v>268</v>
      </c>
      <c r="T4" s="11" t="s">
        <v>267</v>
      </c>
      <c r="U4" s="11" t="s">
        <v>267</v>
      </c>
      <c r="V4" s="11" t="s">
        <v>267</v>
      </c>
      <c r="W4" s="11" t="s">
        <v>267</v>
      </c>
      <c r="X4" s="11" t="s">
        <v>267</v>
      </c>
      <c r="Y4" s="11" t="s">
        <v>267</v>
      </c>
      <c r="Z4" s="11" t="s">
        <v>268</v>
      </c>
      <c r="AA4" s="11" t="s">
        <v>267</v>
      </c>
      <c r="AB4" s="15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269</v>
      </c>
      <c r="E5" s="25" t="s">
        <v>120</v>
      </c>
      <c r="F5" s="25" t="s">
        <v>270</v>
      </c>
      <c r="G5" s="25" t="s">
        <v>270</v>
      </c>
      <c r="H5" s="25" t="s">
        <v>119</v>
      </c>
      <c r="I5" s="25" t="s">
        <v>270</v>
      </c>
      <c r="J5" s="25" t="s">
        <v>119</v>
      </c>
      <c r="K5" s="25" t="s">
        <v>119</v>
      </c>
      <c r="L5" s="25" t="s">
        <v>119</v>
      </c>
      <c r="M5" s="25" t="s">
        <v>119</v>
      </c>
      <c r="N5" s="25" t="s">
        <v>119</v>
      </c>
      <c r="O5" s="25" t="s">
        <v>119</v>
      </c>
      <c r="P5" s="25" t="s">
        <v>119</v>
      </c>
      <c r="Q5" s="25" t="s">
        <v>119</v>
      </c>
      <c r="R5" s="25" t="s">
        <v>119</v>
      </c>
      <c r="S5" s="25" t="s">
        <v>119</v>
      </c>
      <c r="T5" s="25" t="s">
        <v>119</v>
      </c>
      <c r="U5" s="25" t="s">
        <v>119</v>
      </c>
      <c r="V5" s="25" t="s">
        <v>270</v>
      </c>
      <c r="W5" s="25" t="s">
        <v>119</v>
      </c>
      <c r="X5" s="25" t="s">
        <v>270</v>
      </c>
      <c r="Y5" s="25" t="s">
        <v>119</v>
      </c>
      <c r="Z5" s="25" t="s">
        <v>119</v>
      </c>
      <c r="AA5" s="25" t="s">
        <v>119</v>
      </c>
      <c r="AB5" s="15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0.34499999999999997</v>
      </c>
      <c r="E6" s="204">
        <v>0.35</v>
      </c>
      <c r="F6" s="204">
        <v>0.35299999999999998</v>
      </c>
      <c r="G6" s="204">
        <v>0.3530367408147963</v>
      </c>
      <c r="H6" s="204">
        <v>0.372</v>
      </c>
      <c r="I6" s="205">
        <v>0.32099999999999995</v>
      </c>
      <c r="J6" s="204">
        <v>0.36199999999999999</v>
      </c>
      <c r="K6" s="204">
        <v>0.35</v>
      </c>
      <c r="L6" s="204">
        <v>0.33600000000000002</v>
      </c>
      <c r="M6" s="204">
        <v>0.34499999999999997</v>
      </c>
      <c r="N6" s="204">
        <v>0.35299999999999998</v>
      </c>
      <c r="O6" s="204">
        <v>0.34799999999999998</v>
      </c>
      <c r="P6" s="204">
        <v>0.36</v>
      </c>
      <c r="Q6" s="206">
        <v>0.32300000000000001</v>
      </c>
      <c r="R6" s="204">
        <v>0.35099999999999998</v>
      </c>
      <c r="S6" s="204">
        <v>0.34984310000000002</v>
      </c>
      <c r="T6" s="204">
        <v>0.35799999999999998</v>
      </c>
      <c r="U6" s="204">
        <v>0.35199999999999998</v>
      </c>
      <c r="V6" s="205">
        <v>0.31096000000000001</v>
      </c>
      <c r="W6" s="204">
        <v>0.35</v>
      </c>
      <c r="X6" s="204">
        <v>0.35399999999999998</v>
      </c>
      <c r="Y6" s="204">
        <v>0.375</v>
      </c>
      <c r="Z6" s="204">
        <v>0.35699999999999998</v>
      </c>
      <c r="AA6" s="204">
        <v>0.34</v>
      </c>
      <c r="AB6" s="207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29"/>
      <c r="B7" s="19">
        <v>1</v>
      </c>
      <c r="C7" s="9">
        <v>2</v>
      </c>
      <c r="D7" s="210">
        <v>0.36699999999999999</v>
      </c>
      <c r="E7" s="23">
        <v>0.33799999999999997</v>
      </c>
      <c r="F7" s="23">
        <v>0.34699999999999998</v>
      </c>
      <c r="G7" s="23">
        <v>0.35562499999999997</v>
      </c>
      <c r="H7" s="23">
        <v>0.35799999999999998</v>
      </c>
      <c r="I7" s="211">
        <v>0.33999999999999997</v>
      </c>
      <c r="J7" s="23">
        <v>0.36099999999999999</v>
      </c>
      <c r="K7" s="23">
        <v>0.35099999999999998</v>
      </c>
      <c r="L7" s="23">
        <v>0.34</v>
      </c>
      <c r="M7" s="23">
        <v>0.34499999999999997</v>
      </c>
      <c r="N7" s="23">
        <v>0.35599999999999998</v>
      </c>
      <c r="O7" s="23">
        <v>0.34399999999999997</v>
      </c>
      <c r="P7" s="23">
        <v>0.35400000000000004</v>
      </c>
      <c r="Q7" s="23">
        <v>0.34599999999999997</v>
      </c>
      <c r="R7" s="23">
        <v>0.34900000000000003</v>
      </c>
      <c r="S7" s="23">
        <v>0.34911035000000001</v>
      </c>
      <c r="T7" s="23">
        <v>0.36</v>
      </c>
      <c r="U7" s="23">
        <v>0.34599999999999997</v>
      </c>
      <c r="V7" s="211">
        <v>0.29900000000000004</v>
      </c>
      <c r="W7" s="23">
        <v>0.36</v>
      </c>
      <c r="X7" s="23">
        <v>0.35699999999999998</v>
      </c>
      <c r="Y7" s="23">
        <v>0.36</v>
      </c>
      <c r="Z7" s="23">
        <v>0.35499999999999998</v>
      </c>
      <c r="AA7" s="23">
        <v>0.34399999999999997</v>
      </c>
      <c r="AB7" s="207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 t="e">
        <v>#N/A</v>
      </c>
    </row>
    <row r="8" spans="1:66">
      <c r="A8" s="29"/>
      <c r="B8" s="19">
        <v>1</v>
      </c>
      <c r="C8" s="9">
        <v>3</v>
      </c>
      <c r="D8" s="210">
        <v>0.35699999999999998</v>
      </c>
      <c r="E8" s="23">
        <v>0.34700000000000003</v>
      </c>
      <c r="F8" s="23">
        <v>0.34799999999999998</v>
      </c>
      <c r="G8" s="23">
        <v>0.34982508745627183</v>
      </c>
      <c r="H8" s="23">
        <v>0.34699999999999998</v>
      </c>
      <c r="I8" s="211">
        <v>0.31466666666666671</v>
      </c>
      <c r="J8" s="23">
        <v>0.35899999999999999</v>
      </c>
      <c r="K8" s="23">
        <v>0.34799999999999998</v>
      </c>
      <c r="L8" s="23">
        <v>0.34699999999999998</v>
      </c>
      <c r="M8" s="23">
        <v>0.34100000000000003</v>
      </c>
      <c r="N8" s="23">
        <v>0.36299999999999999</v>
      </c>
      <c r="O8" s="23">
        <v>0.34599999999999997</v>
      </c>
      <c r="P8" s="23">
        <v>0.35699999999999998</v>
      </c>
      <c r="Q8" s="212">
        <v>0.32400000000000001</v>
      </c>
      <c r="R8" s="23">
        <v>0.35099999999999998</v>
      </c>
      <c r="S8" s="23">
        <v>0.34864046666666665</v>
      </c>
      <c r="T8" s="23">
        <v>0.35799999999999998</v>
      </c>
      <c r="U8" s="23">
        <v>0.35599999999999998</v>
      </c>
      <c r="V8" s="211">
        <v>0.31188000000000005</v>
      </c>
      <c r="W8" s="23">
        <v>0.36</v>
      </c>
      <c r="X8" s="23">
        <v>0.35199999999999998</v>
      </c>
      <c r="Y8" s="23">
        <v>0.36499999999999999</v>
      </c>
      <c r="Z8" s="23">
        <v>0.36399999999999999</v>
      </c>
      <c r="AA8" s="23">
        <v>0.34799999999999998</v>
      </c>
      <c r="AB8" s="207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29"/>
      <c r="B9" s="19">
        <v>1</v>
      </c>
      <c r="C9" s="9">
        <v>4</v>
      </c>
      <c r="D9" s="210">
        <v>0.35499999999999998</v>
      </c>
      <c r="E9" s="23">
        <v>0.34599999999999997</v>
      </c>
      <c r="F9" s="23">
        <v>0.34</v>
      </c>
      <c r="G9" s="23">
        <v>0.34607696151924039</v>
      </c>
      <c r="H9" s="23">
        <v>0.33800000000000002</v>
      </c>
      <c r="I9" s="211">
        <v>0.32200000000000001</v>
      </c>
      <c r="J9" s="23">
        <v>0.35899999999999999</v>
      </c>
      <c r="K9" s="23">
        <v>0.34399999999999997</v>
      </c>
      <c r="L9" s="23">
        <v>0.35</v>
      </c>
      <c r="M9" s="23">
        <v>0.34</v>
      </c>
      <c r="N9" s="23">
        <v>0.34899999999999998</v>
      </c>
      <c r="O9" s="23">
        <v>0.34300000000000003</v>
      </c>
      <c r="P9" s="23">
        <v>0.34900000000000003</v>
      </c>
      <c r="Q9" s="23">
        <v>0.32800000000000001</v>
      </c>
      <c r="R9" s="23">
        <v>0.34499999999999997</v>
      </c>
      <c r="S9" s="23">
        <v>0.34972883333333332</v>
      </c>
      <c r="T9" s="23">
        <v>0.36</v>
      </c>
      <c r="U9" s="23">
        <v>0.35699999999999998</v>
      </c>
      <c r="V9" s="211">
        <v>0.30212</v>
      </c>
      <c r="W9" s="23">
        <v>0.36</v>
      </c>
      <c r="X9" s="23">
        <v>0.35599999999999998</v>
      </c>
      <c r="Y9" s="23">
        <v>0.36499999999999999</v>
      </c>
      <c r="Z9" s="23">
        <v>0.35799999999999998</v>
      </c>
      <c r="AA9" s="23">
        <v>0.34399999999999997</v>
      </c>
      <c r="AB9" s="207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0.35082416166947278</v>
      </c>
      <c r="BN9" s="27"/>
    </row>
    <row r="10" spans="1:66">
      <c r="A10" s="29"/>
      <c r="B10" s="19">
        <v>1</v>
      </c>
      <c r="C10" s="9">
        <v>5</v>
      </c>
      <c r="D10" s="210">
        <v>0.33799999999999997</v>
      </c>
      <c r="E10" s="212">
        <v>0.33</v>
      </c>
      <c r="F10" s="23">
        <v>0.34699999999999998</v>
      </c>
      <c r="G10" s="23">
        <v>0.34760759171464012</v>
      </c>
      <c r="H10" s="23">
        <v>0.35599999999999998</v>
      </c>
      <c r="I10" s="211">
        <v>0.32099999999999995</v>
      </c>
      <c r="J10" s="23">
        <v>0.36399999999999999</v>
      </c>
      <c r="K10" s="23">
        <v>0.34</v>
      </c>
      <c r="L10" s="23">
        <v>0.33600000000000002</v>
      </c>
      <c r="M10" s="23">
        <v>0.34399999999999997</v>
      </c>
      <c r="N10" s="23">
        <v>0.34699999999999998</v>
      </c>
      <c r="O10" s="23">
        <v>0.34899999999999998</v>
      </c>
      <c r="P10" s="23">
        <v>0.35499999999999998</v>
      </c>
      <c r="Q10" s="23">
        <v>0.34399999999999997</v>
      </c>
      <c r="R10" s="23">
        <v>0.35299999999999998</v>
      </c>
      <c r="S10" s="23">
        <v>0.34934206666666667</v>
      </c>
      <c r="T10" s="23">
        <v>0.35400000000000004</v>
      </c>
      <c r="U10" s="23">
        <v>0.35599999999999998</v>
      </c>
      <c r="V10" s="211">
        <v>0.30544000000000004</v>
      </c>
      <c r="W10" s="23">
        <v>0.35</v>
      </c>
      <c r="X10" s="23">
        <v>0.35099999999999998</v>
      </c>
      <c r="Y10" s="23">
        <v>0.36399999999999999</v>
      </c>
      <c r="Z10" s="23">
        <v>0.35099999999999998</v>
      </c>
      <c r="AA10" s="23">
        <v>0.34100000000000003</v>
      </c>
      <c r="AB10" s="207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7</v>
      </c>
    </row>
    <row r="11" spans="1:66">
      <c r="A11" s="29"/>
      <c r="B11" s="19">
        <v>1</v>
      </c>
      <c r="C11" s="9">
        <v>6</v>
      </c>
      <c r="D11" s="210">
        <v>0.33299999999999996</v>
      </c>
      <c r="E11" s="23">
        <v>0.34799999999999998</v>
      </c>
      <c r="F11" s="23">
        <v>0.34599999999999997</v>
      </c>
      <c r="G11" s="23">
        <v>0.35491127218195451</v>
      </c>
      <c r="H11" s="23">
        <v>0.34899999999999998</v>
      </c>
      <c r="I11" s="211">
        <v>0.34166666666666667</v>
      </c>
      <c r="J11" s="23">
        <v>0.36299999999999999</v>
      </c>
      <c r="K11" s="23">
        <v>0.34899999999999998</v>
      </c>
      <c r="L11" s="23">
        <v>0.33600000000000002</v>
      </c>
      <c r="M11" s="212">
        <v>0.32600000000000001</v>
      </c>
      <c r="N11" s="23">
        <v>0.35499999999999998</v>
      </c>
      <c r="O11" s="23">
        <v>0.34899999999999998</v>
      </c>
      <c r="P11" s="23">
        <v>0.35199999999999998</v>
      </c>
      <c r="Q11" s="23">
        <v>0.32700000000000001</v>
      </c>
      <c r="R11" s="23">
        <v>0.34799999999999998</v>
      </c>
      <c r="S11" s="23">
        <v>0.3499969</v>
      </c>
      <c r="T11" s="23">
        <v>0.36</v>
      </c>
      <c r="U11" s="23">
        <v>0.35199999999999998</v>
      </c>
      <c r="V11" s="211">
        <v>0.30084000000000005</v>
      </c>
      <c r="W11" s="23">
        <v>0.36</v>
      </c>
      <c r="X11" s="23">
        <v>0.35499999999999998</v>
      </c>
      <c r="Y11" s="212">
        <v>0.38799999999999996</v>
      </c>
      <c r="Z11" s="23">
        <v>0.35799999999999998</v>
      </c>
      <c r="AA11" s="23">
        <v>0.33900000000000002</v>
      </c>
      <c r="AB11" s="207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56"/>
    </row>
    <row r="12" spans="1:66">
      <c r="A12" s="29"/>
      <c r="B12" s="19"/>
      <c r="C12" s="9">
        <v>7</v>
      </c>
      <c r="D12" s="210">
        <v>0.34700000000000003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07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56"/>
    </row>
    <row r="13" spans="1:66">
      <c r="A13" s="29"/>
      <c r="B13" s="19"/>
      <c r="C13" s="9">
        <v>8</v>
      </c>
      <c r="D13" s="210">
        <v>0.33200000000000002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07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56"/>
    </row>
    <row r="14" spans="1:66">
      <c r="A14" s="29"/>
      <c r="B14" s="19"/>
      <c r="C14" s="9">
        <v>9</v>
      </c>
      <c r="D14" s="210">
        <v>0.33999999999999997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07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56"/>
    </row>
    <row r="15" spans="1:66">
      <c r="A15" s="29"/>
      <c r="B15" s="19"/>
      <c r="C15" s="9">
        <v>10</v>
      </c>
      <c r="D15" s="210">
        <v>0.33999999999999997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07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56"/>
    </row>
    <row r="16" spans="1:66">
      <c r="A16" s="29"/>
      <c r="B16" s="19"/>
      <c r="C16" s="9">
        <v>11</v>
      </c>
      <c r="D16" s="210">
        <v>0.34400000000000003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07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56"/>
    </row>
    <row r="17" spans="1:65">
      <c r="A17" s="29"/>
      <c r="B17" s="19"/>
      <c r="C17" s="9">
        <v>12</v>
      </c>
      <c r="D17" s="210">
        <v>0.34900000000000003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07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56"/>
    </row>
    <row r="18" spans="1:65">
      <c r="A18" s="29"/>
      <c r="B18" s="19"/>
      <c r="C18" s="9">
        <v>13</v>
      </c>
      <c r="D18" s="210">
        <v>0.35600000000000004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07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56"/>
    </row>
    <row r="19" spans="1:65">
      <c r="A19" s="29"/>
      <c r="B19" s="19"/>
      <c r="C19" s="9">
        <v>14</v>
      </c>
      <c r="D19" s="210">
        <v>0.36100000000000004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07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56"/>
    </row>
    <row r="20" spans="1:65">
      <c r="A20" s="29"/>
      <c r="B20" s="19"/>
      <c r="C20" s="9">
        <v>15</v>
      </c>
      <c r="D20" s="210">
        <v>0.35299999999999998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07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56"/>
    </row>
    <row r="21" spans="1:65">
      <c r="A21" s="29"/>
      <c r="B21" s="19"/>
      <c r="C21" s="9">
        <v>16</v>
      </c>
      <c r="D21" s="210">
        <v>0.34900000000000003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07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56"/>
    </row>
    <row r="22" spans="1:65">
      <c r="A22" s="29"/>
      <c r="B22" s="19"/>
      <c r="C22" s="9">
        <v>17</v>
      </c>
      <c r="D22" s="210">
        <v>0.33999999999999997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07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56"/>
    </row>
    <row r="23" spans="1:65">
      <c r="A23" s="29"/>
      <c r="B23" s="19"/>
      <c r="C23" s="9">
        <v>18</v>
      </c>
      <c r="D23" s="210">
        <v>0.35099999999999998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07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56"/>
    </row>
    <row r="24" spans="1:65">
      <c r="A24" s="29"/>
      <c r="B24" s="19"/>
      <c r="C24" s="9">
        <v>19</v>
      </c>
      <c r="D24" s="210">
        <v>0.34599999999999997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07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56"/>
    </row>
    <row r="25" spans="1:65">
      <c r="A25" s="29"/>
      <c r="B25" s="19"/>
      <c r="C25" s="9">
        <v>20</v>
      </c>
      <c r="D25" s="210">
        <v>0.33400000000000002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07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56"/>
    </row>
    <row r="26" spans="1:65">
      <c r="A26" s="29"/>
      <c r="B26" s="20" t="s">
        <v>271</v>
      </c>
      <c r="C26" s="12"/>
      <c r="D26" s="213">
        <v>0.34684999999999994</v>
      </c>
      <c r="E26" s="213">
        <v>0.34316666666666662</v>
      </c>
      <c r="F26" s="213">
        <v>0.34683333333333333</v>
      </c>
      <c r="G26" s="213">
        <v>0.35118044228115047</v>
      </c>
      <c r="H26" s="213">
        <v>0.35333333333333333</v>
      </c>
      <c r="I26" s="213">
        <v>0.32672222222222219</v>
      </c>
      <c r="J26" s="213">
        <v>0.36133333333333328</v>
      </c>
      <c r="K26" s="213">
        <v>0.34699999999999998</v>
      </c>
      <c r="L26" s="213">
        <v>0.34083333333333338</v>
      </c>
      <c r="M26" s="213">
        <v>0.34016666666666667</v>
      </c>
      <c r="N26" s="213">
        <v>0.35383333333333339</v>
      </c>
      <c r="O26" s="213">
        <v>0.34649999999999997</v>
      </c>
      <c r="P26" s="213">
        <v>0.35449999999999998</v>
      </c>
      <c r="Q26" s="213">
        <v>0.33200000000000002</v>
      </c>
      <c r="R26" s="213">
        <v>0.34949999999999998</v>
      </c>
      <c r="S26" s="213">
        <v>0.34944361944444441</v>
      </c>
      <c r="T26" s="213">
        <v>0.35833333333333334</v>
      </c>
      <c r="U26" s="213">
        <v>0.35316666666666663</v>
      </c>
      <c r="V26" s="213">
        <v>0.30504000000000003</v>
      </c>
      <c r="W26" s="213">
        <v>0.35666666666666663</v>
      </c>
      <c r="X26" s="213">
        <v>0.35416666666666669</v>
      </c>
      <c r="Y26" s="213">
        <v>0.3695</v>
      </c>
      <c r="Z26" s="213">
        <v>0.35716666666666669</v>
      </c>
      <c r="AA26" s="213">
        <v>0.34266666666666667</v>
      </c>
      <c r="AB26" s="207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56"/>
    </row>
    <row r="27" spans="1:65">
      <c r="A27" s="29"/>
      <c r="B27" s="3" t="s">
        <v>272</v>
      </c>
      <c r="C27" s="28"/>
      <c r="D27" s="23">
        <v>0.34650000000000003</v>
      </c>
      <c r="E27" s="23">
        <v>0.34650000000000003</v>
      </c>
      <c r="F27" s="23">
        <v>0.34699999999999998</v>
      </c>
      <c r="G27" s="23">
        <v>0.35143091413553407</v>
      </c>
      <c r="H27" s="23">
        <v>0.35249999999999998</v>
      </c>
      <c r="I27" s="23">
        <v>0.32150000000000001</v>
      </c>
      <c r="J27" s="23">
        <v>0.36149999999999999</v>
      </c>
      <c r="K27" s="23">
        <v>0.34849999999999998</v>
      </c>
      <c r="L27" s="23">
        <v>0.33800000000000002</v>
      </c>
      <c r="M27" s="23">
        <v>0.34250000000000003</v>
      </c>
      <c r="N27" s="23">
        <v>0.35399999999999998</v>
      </c>
      <c r="O27" s="23">
        <v>0.34699999999999998</v>
      </c>
      <c r="P27" s="23">
        <v>0.35450000000000004</v>
      </c>
      <c r="Q27" s="23">
        <v>0.32750000000000001</v>
      </c>
      <c r="R27" s="23">
        <v>0.35</v>
      </c>
      <c r="S27" s="23">
        <v>0.34953544999999997</v>
      </c>
      <c r="T27" s="23">
        <v>0.35899999999999999</v>
      </c>
      <c r="U27" s="23">
        <v>0.35399999999999998</v>
      </c>
      <c r="V27" s="23">
        <v>0.30378000000000005</v>
      </c>
      <c r="W27" s="23">
        <v>0.36</v>
      </c>
      <c r="X27" s="23">
        <v>0.35449999999999998</v>
      </c>
      <c r="Y27" s="23">
        <v>0.36499999999999999</v>
      </c>
      <c r="Z27" s="23">
        <v>0.35749999999999998</v>
      </c>
      <c r="AA27" s="23">
        <v>0.34250000000000003</v>
      </c>
      <c r="AB27" s="207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56"/>
    </row>
    <row r="28" spans="1:65">
      <c r="A28" s="29"/>
      <c r="B28" s="3" t="s">
        <v>273</v>
      </c>
      <c r="C28" s="28"/>
      <c r="D28" s="23">
        <v>9.5491801797464946E-3</v>
      </c>
      <c r="E28" s="23">
        <v>7.6528861657982712E-3</v>
      </c>
      <c r="F28" s="23">
        <v>4.1673332800085177E-3</v>
      </c>
      <c r="G28" s="23">
        <v>3.9437746657245828E-3</v>
      </c>
      <c r="H28" s="23">
        <v>1.1587349423689032E-2</v>
      </c>
      <c r="I28" s="23">
        <v>1.1249526739016701E-2</v>
      </c>
      <c r="J28" s="23">
        <v>2.065591117977291E-3</v>
      </c>
      <c r="K28" s="23">
        <v>4.1952353926805915E-3</v>
      </c>
      <c r="L28" s="23">
        <v>6.2102066524928456E-3</v>
      </c>
      <c r="M28" s="23">
        <v>7.2502873506273156E-3</v>
      </c>
      <c r="N28" s="23">
        <v>5.6715665090578569E-3</v>
      </c>
      <c r="O28" s="23">
        <v>2.5884358211089443E-3</v>
      </c>
      <c r="P28" s="23">
        <v>3.8340579025361492E-3</v>
      </c>
      <c r="Q28" s="23">
        <v>1.0256705123966448E-2</v>
      </c>
      <c r="R28" s="23">
        <v>2.8106938645110395E-3</v>
      </c>
      <c r="S28" s="23">
        <v>5.1254012985615883E-4</v>
      </c>
      <c r="T28" s="23">
        <v>2.3380903889000056E-3</v>
      </c>
      <c r="U28" s="23">
        <v>4.1190613817551564E-3</v>
      </c>
      <c r="V28" s="23">
        <v>5.3784756204709131E-3</v>
      </c>
      <c r="W28" s="23">
        <v>5.1639777949432277E-3</v>
      </c>
      <c r="X28" s="23">
        <v>2.3166067138525423E-3</v>
      </c>
      <c r="Y28" s="23">
        <v>1.0329569206893372E-2</v>
      </c>
      <c r="Z28" s="23">
        <v>4.2622372841814781E-3</v>
      </c>
      <c r="AA28" s="23">
        <v>3.3266599866332157E-3</v>
      </c>
      <c r="AB28" s="207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56"/>
    </row>
    <row r="29" spans="1:65">
      <c r="A29" s="29"/>
      <c r="B29" s="3" t="s">
        <v>87</v>
      </c>
      <c r="C29" s="28"/>
      <c r="D29" s="13">
        <v>2.7531152312949392E-2</v>
      </c>
      <c r="E29" s="13">
        <v>2.2300785330155237E-2</v>
      </c>
      <c r="F29" s="13">
        <v>1.2015377068741522E-2</v>
      </c>
      <c r="G29" s="13">
        <v>1.1230052106851806E-2</v>
      </c>
      <c r="H29" s="13">
        <v>3.2794385161384054E-2</v>
      </c>
      <c r="I29" s="13">
        <v>3.4431471059734847E-2</v>
      </c>
      <c r="J29" s="13">
        <v>5.7165805848080021E-3</v>
      </c>
      <c r="K29" s="13">
        <v>1.2090015540866259E-2</v>
      </c>
      <c r="L29" s="13">
        <v>1.8220655215137931E-2</v>
      </c>
      <c r="M29" s="13">
        <v>2.1313926557454135E-2</v>
      </c>
      <c r="N29" s="13">
        <v>1.6028920892297287E-2</v>
      </c>
      <c r="O29" s="13">
        <v>7.4702332499536643E-3</v>
      </c>
      <c r="P29" s="13">
        <v>1.08153960579299E-2</v>
      </c>
      <c r="Q29" s="13">
        <v>3.0893690132429059E-2</v>
      </c>
      <c r="R29" s="13">
        <v>8.0420425307898124E-3</v>
      </c>
      <c r="S29" s="13">
        <v>1.4667319743053543E-3</v>
      </c>
      <c r="T29" s="13">
        <v>6.5249034108837371E-3</v>
      </c>
      <c r="U29" s="13">
        <v>1.1663222411765428E-2</v>
      </c>
      <c r="V29" s="13">
        <v>1.7632033898737583E-2</v>
      </c>
      <c r="W29" s="13">
        <v>1.4478442415728677E-2</v>
      </c>
      <c r="X29" s="13">
        <v>6.5410071920542368E-3</v>
      </c>
      <c r="Y29" s="13">
        <v>2.7955532359657302E-2</v>
      </c>
      <c r="Z29" s="13">
        <v>1.1933468831119396E-2</v>
      </c>
      <c r="AA29" s="13">
        <v>9.7081517119646365E-3</v>
      </c>
      <c r="AB29" s="15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274</v>
      </c>
      <c r="C30" s="28"/>
      <c r="D30" s="13">
        <v>-1.132807287434523E-2</v>
      </c>
      <c r="E30" s="13">
        <v>-2.1827159698369458E-2</v>
      </c>
      <c r="F30" s="13">
        <v>-1.1375580054544199E-2</v>
      </c>
      <c r="G30" s="13">
        <v>1.0155532332272177E-3</v>
      </c>
      <c r="H30" s="13">
        <v>7.1522202231457666E-3</v>
      </c>
      <c r="I30" s="13">
        <v>-6.8700910828251693E-2</v>
      </c>
      <c r="J30" s="13">
        <v>2.9955666718763929E-2</v>
      </c>
      <c r="K30" s="13">
        <v>-1.0900508252552177E-2</v>
      </c>
      <c r="L30" s="13">
        <v>-2.8478164926257876E-2</v>
      </c>
      <c r="M30" s="13">
        <v>-3.0378452134226186E-2</v>
      </c>
      <c r="N30" s="13">
        <v>8.5774356291219434E-3</v>
      </c>
      <c r="O30" s="13">
        <v>-1.2325723658528354E-2</v>
      </c>
      <c r="P30" s="13">
        <v>1.0477722837090031E-2</v>
      </c>
      <c r="Q30" s="13">
        <v>-5.3656970431836593E-2</v>
      </c>
      <c r="R30" s="13">
        <v>-3.7744312226715149E-3</v>
      </c>
      <c r="S30" s="13">
        <v>-3.9351400954220628E-3</v>
      </c>
      <c r="T30" s="13">
        <v>2.1404374282907312E-2</v>
      </c>
      <c r="U30" s="13">
        <v>6.6771484211536336E-3</v>
      </c>
      <c r="V30" s="13">
        <v>-0.13050458512207053</v>
      </c>
      <c r="W30" s="13">
        <v>1.6653656262986649E-2</v>
      </c>
      <c r="X30" s="13">
        <v>9.5275792331059872E-3</v>
      </c>
      <c r="Y30" s="13">
        <v>5.3234185016374669E-2</v>
      </c>
      <c r="Z30" s="13">
        <v>1.8078871668963048E-2</v>
      </c>
      <c r="AA30" s="13">
        <v>-2.3252375104345413E-2</v>
      </c>
      <c r="AB30" s="15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275</v>
      </c>
      <c r="C31" s="46"/>
      <c r="D31" s="44" t="s">
        <v>276</v>
      </c>
      <c r="E31" s="44">
        <v>0.67</v>
      </c>
      <c r="F31" s="44">
        <v>0.28000000000000003</v>
      </c>
      <c r="G31" s="44">
        <v>0.18</v>
      </c>
      <c r="H31" s="44">
        <v>0.41</v>
      </c>
      <c r="I31" s="44">
        <v>2.4300000000000002</v>
      </c>
      <c r="J31" s="44">
        <v>1.26</v>
      </c>
      <c r="K31" s="44">
        <v>0.27</v>
      </c>
      <c r="L31" s="44">
        <v>0.92</v>
      </c>
      <c r="M31" s="44">
        <v>0.99</v>
      </c>
      <c r="N31" s="44">
        <v>0.46</v>
      </c>
      <c r="O31" s="44">
        <v>0.32</v>
      </c>
      <c r="P31" s="44">
        <v>0.53</v>
      </c>
      <c r="Q31" s="44">
        <v>1.86</v>
      </c>
      <c r="R31" s="44">
        <v>0</v>
      </c>
      <c r="S31" s="44">
        <v>0.01</v>
      </c>
      <c r="T31" s="44">
        <v>0.94</v>
      </c>
      <c r="U31" s="44">
        <v>0.39</v>
      </c>
      <c r="V31" s="44">
        <v>4.7300000000000004</v>
      </c>
      <c r="W31" s="44">
        <v>0.76</v>
      </c>
      <c r="X31" s="44">
        <v>0.5</v>
      </c>
      <c r="Y31" s="44">
        <v>2.13</v>
      </c>
      <c r="Z31" s="44">
        <v>0.82</v>
      </c>
      <c r="AA31" s="44">
        <v>0.73</v>
      </c>
      <c r="AB31" s="15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1:65" ht="15">
      <c r="B33" s="8" t="s">
        <v>503</v>
      </c>
      <c r="BM33" s="27" t="s">
        <v>278</v>
      </c>
    </row>
    <row r="34" spans="1:65" ht="15">
      <c r="A34" s="24" t="s">
        <v>128</v>
      </c>
      <c r="B34" s="18" t="s">
        <v>114</v>
      </c>
      <c r="C34" s="15" t="s">
        <v>115</v>
      </c>
      <c r="D34" s="16" t="s">
        <v>240</v>
      </c>
      <c r="E34" s="17" t="s">
        <v>240</v>
      </c>
      <c r="F34" s="15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241</v>
      </c>
      <c r="C35" s="9" t="s">
        <v>241</v>
      </c>
      <c r="D35" s="151" t="s">
        <v>246</v>
      </c>
      <c r="E35" s="152" t="s">
        <v>254</v>
      </c>
      <c r="F35" s="15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83</v>
      </c>
    </row>
    <row r="36" spans="1:65">
      <c r="A36" s="29"/>
      <c r="B36" s="19"/>
      <c r="C36" s="9"/>
      <c r="D36" s="10" t="s">
        <v>268</v>
      </c>
      <c r="E36" s="11" t="s">
        <v>268</v>
      </c>
      <c r="F36" s="15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2</v>
      </c>
    </row>
    <row r="37" spans="1:65">
      <c r="A37" s="29"/>
      <c r="B37" s="19"/>
      <c r="C37" s="9"/>
      <c r="D37" s="25" t="s">
        <v>119</v>
      </c>
      <c r="E37" s="25" t="s">
        <v>119</v>
      </c>
      <c r="F37" s="15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2</v>
      </c>
    </row>
    <row r="38" spans="1:65">
      <c r="A38" s="29"/>
      <c r="B38" s="18">
        <v>1</v>
      </c>
      <c r="C38" s="14">
        <v>1</v>
      </c>
      <c r="D38" s="21">
        <v>6</v>
      </c>
      <c r="E38" s="21">
        <v>10</v>
      </c>
      <c r="F38" s="15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>
        <v>1</v>
      </c>
      <c r="C39" s="9">
        <v>2</v>
      </c>
      <c r="D39" s="11">
        <v>7</v>
      </c>
      <c r="E39" s="11">
        <v>10</v>
      </c>
      <c r="F39" s="15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>
        <v>1</v>
      </c>
      <c r="C40" s="9">
        <v>3</v>
      </c>
      <c r="D40" s="11">
        <v>4</v>
      </c>
      <c r="E40" s="11">
        <v>10</v>
      </c>
      <c r="F40" s="15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16</v>
      </c>
    </row>
    <row r="41" spans="1:65">
      <c r="A41" s="29"/>
      <c r="B41" s="19">
        <v>1</v>
      </c>
      <c r="C41" s="9">
        <v>4</v>
      </c>
      <c r="D41" s="11">
        <v>7</v>
      </c>
      <c r="E41" s="11">
        <v>10</v>
      </c>
      <c r="F41" s="15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8.3333333333333304</v>
      </c>
    </row>
    <row r="42" spans="1:65">
      <c r="A42" s="29"/>
      <c r="B42" s="19">
        <v>1</v>
      </c>
      <c r="C42" s="9">
        <v>5</v>
      </c>
      <c r="D42" s="11">
        <v>9</v>
      </c>
      <c r="E42" s="11">
        <v>10</v>
      </c>
      <c r="F42" s="15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7</v>
      </c>
    </row>
    <row r="43" spans="1:65">
      <c r="A43" s="29"/>
      <c r="B43" s="19">
        <v>1</v>
      </c>
      <c r="C43" s="9">
        <v>6</v>
      </c>
      <c r="D43" s="11">
        <v>7</v>
      </c>
      <c r="E43" s="11">
        <v>10</v>
      </c>
      <c r="F43" s="15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29"/>
      <c r="B44" s="20" t="s">
        <v>271</v>
      </c>
      <c r="C44" s="12"/>
      <c r="D44" s="22">
        <v>6.666666666666667</v>
      </c>
      <c r="E44" s="22">
        <v>10</v>
      </c>
      <c r="F44" s="15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5"/>
    </row>
    <row r="45" spans="1:65">
      <c r="A45" s="29"/>
      <c r="B45" s="3" t="s">
        <v>272</v>
      </c>
      <c r="C45" s="28"/>
      <c r="D45" s="11">
        <v>7</v>
      </c>
      <c r="E45" s="11">
        <v>10</v>
      </c>
      <c r="F45" s="15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29"/>
      <c r="B46" s="3" t="s">
        <v>273</v>
      </c>
      <c r="C46" s="28"/>
      <c r="D46" s="23">
        <v>1.632993161855451</v>
      </c>
      <c r="E46" s="23">
        <v>0</v>
      </c>
      <c r="F46" s="15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29"/>
      <c r="B47" s="3" t="s">
        <v>87</v>
      </c>
      <c r="C47" s="28"/>
      <c r="D47" s="13">
        <v>0.24494897427831763</v>
      </c>
      <c r="E47" s="13">
        <v>0</v>
      </c>
      <c r="F47" s="15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29"/>
      <c r="B48" s="3" t="s">
        <v>274</v>
      </c>
      <c r="C48" s="28"/>
      <c r="D48" s="13">
        <v>-0.19999999999999973</v>
      </c>
      <c r="E48" s="13">
        <v>0.2000000000000004</v>
      </c>
      <c r="F48" s="15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29"/>
      <c r="B49" s="45" t="s">
        <v>275</v>
      </c>
      <c r="C49" s="46"/>
      <c r="D49" s="44">
        <v>0.67</v>
      </c>
      <c r="E49" s="44">
        <v>0.67</v>
      </c>
      <c r="F49" s="15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0"/>
      <c r="C50" s="20"/>
      <c r="D50" s="20"/>
      <c r="E50" s="20"/>
      <c r="BM50" s="55"/>
    </row>
    <row r="51" spans="1:65" ht="15">
      <c r="B51" s="8" t="s">
        <v>504</v>
      </c>
      <c r="BM51" s="27" t="s">
        <v>278</v>
      </c>
    </row>
    <row r="52" spans="1:65" ht="15">
      <c r="A52" s="24" t="s">
        <v>129</v>
      </c>
      <c r="B52" s="18" t="s">
        <v>114</v>
      </c>
      <c r="C52" s="15" t="s">
        <v>115</v>
      </c>
      <c r="D52" s="16" t="s">
        <v>240</v>
      </c>
      <c r="E52" s="17" t="s">
        <v>240</v>
      </c>
      <c r="F52" s="15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241</v>
      </c>
      <c r="C53" s="9" t="s">
        <v>241</v>
      </c>
      <c r="D53" s="151" t="s">
        <v>246</v>
      </c>
      <c r="E53" s="152" t="s">
        <v>254</v>
      </c>
      <c r="F53" s="15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83</v>
      </c>
    </row>
    <row r="54" spans="1:65">
      <c r="A54" s="29"/>
      <c r="B54" s="19"/>
      <c r="C54" s="9"/>
      <c r="D54" s="10" t="s">
        <v>268</v>
      </c>
      <c r="E54" s="11" t="s">
        <v>268</v>
      </c>
      <c r="F54" s="15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1</v>
      </c>
    </row>
    <row r="55" spans="1:65">
      <c r="A55" s="29"/>
      <c r="B55" s="19"/>
      <c r="C55" s="9"/>
      <c r="D55" s="25" t="s">
        <v>119</v>
      </c>
      <c r="E55" s="25" t="s">
        <v>119</v>
      </c>
      <c r="F55" s="15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1</v>
      </c>
    </row>
    <row r="56" spans="1:65">
      <c r="A56" s="29"/>
      <c r="B56" s="18">
        <v>1</v>
      </c>
      <c r="C56" s="14">
        <v>1</v>
      </c>
      <c r="D56" s="214" t="s">
        <v>277</v>
      </c>
      <c r="E56" s="215" t="s">
        <v>96</v>
      </c>
      <c r="F56" s="216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217"/>
      <c r="AJ56" s="217"/>
      <c r="AK56" s="217"/>
      <c r="AL56" s="217"/>
      <c r="AM56" s="217"/>
      <c r="AN56" s="217"/>
      <c r="AO56" s="217"/>
      <c r="AP56" s="217"/>
      <c r="AQ56" s="217"/>
      <c r="AR56" s="217"/>
      <c r="AS56" s="217"/>
      <c r="AT56" s="217"/>
      <c r="AU56" s="217"/>
      <c r="AV56" s="217"/>
      <c r="AW56" s="217"/>
      <c r="AX56" s="217"/>
      <c r="AY56" s="217"/>
      <c r="AZ56" s="217"/>
      <c r="BA56" s="217"/>
      <c r="BB56" s="217"/>
      <c r="BC56" s="217"/>
      <c r="BD56" s="217"/>
      <c r="BE56" s="217"/>
      <c r="BF56" s="217"/>
      <c r="BG56" s="217"/>
      <c r="BH56" s="217"/>
      <c r="BI56" s="217"/>
      <c r="BJ56" s="217"/>
      <c r="BK56" s="217"/>
      <c r="BL56" s="217"/>
      <c r="BM56" s="218">
        <v>1</v>
      </c>
    </row>
    <row r="57" spans="1:65">
      <c r="A57" s="29"/>
      <c r="B57" s="19">
        <v>1</v>
      </c>
      <c r="C57" s="9">
        <v>2</v>
      </c>
      <c r="D57" s="219" t="s">
        <v>277</v>
      </c>
      <c r="E57" s="220" t="s">
        <v>96</v>
      </c>
      <c r="F57" s="216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7"/>
      <c r="BH57" s="217"/>
      <c r="BI57" s="217"/>
      <c r="BJ57" s="217"/>
      <c r="BK57" s="217"/>
      <c r="BL57" s="217"/>
      <c r="BM57" s="218">
        <v>1</v>
      </c>
    </row>
    <row r="58" spans="1:65">
      <c r="A58" s="29"/>
      <c r="B58" s="19">
        <v>1</v>
      </c>
      <c r="C58" s="9">
        <v>3</v>
      </c>
      <c r="D58" s="219" t="s">
        <v>277</v>
      </c>
      <c r="E58" s="220" t="s">
        <v>96</v>
      </c>
      <c r="F58" s="216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217"/>
      <c r="AJ58" s="217"/>
      <c r="AK58" s="217"/>
      <c r="AL58" s="217"/>
      <c r="AM58" s="217"/>
      <c r="AN58" s="217"/>
      <c r="AO58" s="217"/>
      <c r="AP58" s="217"/>
      <c r="AQ58" s="217"/>
      <c r="AR58" s="217"/>
      <c r="AS58" s="217"/>
      <c r="AT58" s="217"/>
      <c r="AU58" s="217"/>
      <c r="AV58" s="217"/>
      <c r="AW58" s="217"/>
      <c r="AX58" s="217"/>
      <c r="AY58" s="217"/>
      <c r="AZ58" s="217"/>
      <c r="BA58" s="217"/>
      <c r="BB58" s="217"/>
      <c r="BC58" s="217"/>
      <c r="BD58" s="217"/>
      <c r="BE58" s="217"/>
      <c r="BF58" s="217"/>
      <c r="BG58" s="217"/>
      <c r="BH58" s="217"/>
      <c r="BI58" s="217"/>
      <c r="BJ58" s="217"/>
      <c r="BK58" s="217"/>
      <c r="BL58" s="217"/>
      <c r="BM58" s="218">
        <v>16</v>
      </c>
    </row>
    <row r="59" spans="1:65">
      <c r="A59" s="29"/>
      <c r="B59" s="19">
        <v>1</v>
      </c>
      <c r="C59" s="9">
        <v>4</v>
      </c>
      <c r="D59" s="219" t="s">
        <v>277</v>
      </c>
      <c r="E59" s="220" t="s">
        <v>96</v>
      </c>
      <c r="F59" s="216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217"/>
      <c r="AJ59" s="217"/>
      <c r="AK59" s="217"/>
      <c r="AL59" s="217"/>
      <c r="AM59" s="217"/>
      <c r="AN59" s="217"/>
      <c r="AO59" s="217"/>
      <c r="AP59" s="217"/>
      <c r="AQ59" s="217"/>
      <c r="AR59" s="217"/>
      <c r="AS59" s="217"/>
      <c r="AT59" s="217"/>
      <c r="AU59" s="217"/>
      <c r="AV59" s="217"/>
      <c r="AW59" s="217"/>
      <c r="AX59" s="217"/>
      <c r="AY59" s="217"/>
      <c r="AZ59" s="217"/>
      <c r="BA59" s="217"/>
      <c r="BB59" s="217"/>
      <c r="BC59" s="217"/>
      <c r="BD59" s="217"/>
      <c r="BE59" s="217"/>
      <c r="BF59" s="217"/>
      <c r="BG59" s="217"/>
      <c r="BH59" s="217"/>
      <c r="BI59" s="217"/>
      <c r="BJ59" s="217"/>
      <c r="BK59" s="217"/>
      <c r="BL59" s="217"/>
      <c r="BM59" s="218" t="s">
        <v>96</v>
      </c>
    </row>
    <row r="60" spans="1:65">
      <c r="A60" s="29"/>
      <c r="B60" s="19">
        <v>1</v>
      </c>
      <c r="C60" s="9">
        <v>5</v>
      </c>
      <c r="D60" s="219">
        <v>3</v>
      </c>
      <c r="E60" s="220" t="s">
        <v>96</v>
      </c>
      <c r="F60" s="216"/>
      <c r="G60" s="217"/>
      <c r="H60" s="217"/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  <c r="AN60" s="217"/>
      <c r="AO60" s="217"/>
      <c r="AP60" s="217"/>
      <c r="AQ60" s="217"/>
      <c r="AR60" s="217"/>
      <c r="AS60" s="217"/>
      <c r="AT60" s="217"/>
      <c r="AU60" s="217"/>
      <c r="AV60" s="217"/>
      <c r="AW60" s="217"/>
      <c r="AX60" s="217"/>
      <c r="AY60" s="217"/>
      <c r="AZ60" s="217"/>
      <c r="BA60" s="217"/>
      <c r="BB60" s="217"/>
      <c r="BC60" s="217"/>
      <c r="BD60" s="217"/>
      <c r="BE60" s="217"/>
      <c r="BF60" s="217"/>
      <c r="BG60" s="217"/>
      <c r="BH60" s="217"/>
      <c r="BI60" s="217"/>
      <c r="BJ60" s="217"/>
      <c r="BK60" s="217"/>
      <c r="BL60" s="217"/>
      <c r="BM60" s="218">
        <v>7</v>
      </c>
    </row>
    <row r="61" spans="1:65">
      <c r="A61" s="29"/>
      <c r="B61" s="19">
        <v>1</v>
      </c>
      <c r="C61" s="9">
        <v>6</v>
      </c>
      <c r="D61" s="219" t="s">
        <v>277</v>
      </c>
      <c r="E61" s="220" t="s">
        <v>96</v>
      </c>
      <c r="F61" s="216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J61" s="217"/>
      <c r="BK61" s="217"/>
      <c r="BL61" s="217"/>
      <c r="BM61" s="221"/>
    </row>
    <row r="62" spans="1:65">
      <c r="A62" s="29"/>
      <c r="B62" s="20" t="s">
        <v>271</v>
      </c>
      <c r="C62" s="12"/>
      <c r="D62" s="222">
        <v>3</v>
      </c>
      <c r="E62" s="222" t="s">
        <v>770</v>
      </c>
      <c r="F62" s="216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21"/>
    </row>
    <row r="63" spans="1:65">
      <c r="A63" s="29"/>
      <c r="B63" s="3" t="s">
        <v>272</v>
      </c>
      <c r="C63" s="28"/>
      <c r="D63" s="219">
        <v>3</v>
      </c>
      <c r="E63" s="219" t="s">
        <v>770</v>
      </c>
      <c r="F63" s="216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21"/>
    </row>
    <row r="64" spans="1:65">
      <c r="A64" s="29"/>
      <c r="B64" s="3" t="s">
        <v>273</v>
      </c>
      <c r="C64" s="28"/>
      <c r="D64" s="219" t="s">
        <v>770</v>
      </c>
      <c r="E64" s="219" t="s">
        <v>770</v>
      </c>
      <c r="F64" s="216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21"/>
    </row>
    <row r="65" spans="1:65">
      <c r="A65" s="29"/>
      <c r="B65" s="3" t="s">
        <v>87</v>
      </c>
      <c r="C65" s="28"/>
      <c r="D65" s="13" t="s">
        <v>770</v>
      </c>
      <c r="E65" s="13" t="s">
        <v>770</v>
      </c>
      <c r="F65" s="15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29"/>
      <c r="B66" s="3" t="s">
        <v>274</v>
      </c>
      <c r="C66" s="28"/>
      <c r="D66" s="13" t="s">
        <v>770</v>
      </c>
      <c r="E66" s="13" t="s">
        <v>770</v>
      </c>
      <c r="F66" s="15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45" t="s">
        <v>275</v>
      </c>
      <c r="C67" s="46"/>
      <c r="D67" s="44">
        <v>0.67</v>
      </c>
      <c r="E67" s="44">
        <v>0.67</v>
      </c>
      <c r="F67" s="15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0"/>
      <c r="C68" s="20"/>
      <c r="D68" s="20"/>
      <c r="E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A25 B38:E43 B56:E61">
    <cfRule type="expression" dxfId="35" priority="9">
      <formula>AND($B6&lt;&gt;$B5,NOT(ISBLANK(INDIRECT(Anlyt_LabRefThisCol))))</formula>
    </cfRule>
  </conditionalFormatting>
  <conditionalFormatting sqref="C2:AA31 C34:E49 C52:E67">
    <cfRule type="expression" dxfId="34" priority="7" stopIfTrue="1">
      <formula>AND(ISBLANK(INDIRECT(Anlyt_LabRefLastCol)),ISBLANK(INDIRECT(Anlyt_LabRefThisCol)))</formula>
    </cfRule>
    <cfRule type="expression" dxfId="33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5A103-8FD4-4F4E-ABE0-80FF090B295E}">
  <sheetPr codeName="Sheet12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505</v>
      </c>
      <c r="BM1" s="27" t="s">
        <v>67</v>
      </c>
    </row>
    <row r="2" spans="1:66" ht="15">
      <c r="A2" s="24" t="s">
        <v>99</v>
      </c>
      <c r="B2" s="18" t="s">
        <v>114</v>
      </c>
      <c r="C2" s="15" t="s">
        <v>115</v>
      </c>
      <c r="D2" s="14" t="s">
        <v>240</v>
      </c>
      <c r="E2" s="16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7" t="s">
        <v>240</v>
      </c>
      <c r="L2" s="17" t="s">
        <v>240</v>
      </c>
      <c r="M2" s="17" t="s">
        <v>240</v>
      </c>
      <c r="N2" s="17" t="s">
        <v>240</v>
      </c>
      <c r="O2" s="17" t="s">
        <v>240</v>
      </c>
      <c r="P2" s="17" t="s">
        <v>240</v>
      </c>
      <c r="Q2" s="17" t="s">
        <v>240</v>
      </c>
      <c r="R2" s="17" t="s">
        <v>240</v>
      </c>
      <c r="S2" s="17" t="s">
        <v>240</v>
      </c>
      <c r="T2" s="17" t="s">
        <v>240</v>
      </c>
      <c r="U2" s="17" t="s">
        <v>240</v>
      </c>
      <c r="V2" s="17" t="s">
        <v>240</v>
      </c>
      <c r="W2" s="17" t="s">
        <v>240</v>
      </c>
      <c r="X2" s="17" t="s">
        <v>240</v>
      </c>
      <c r="Y2" s="15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50" t="s">
        <v>242</v>
      </c>
      <c r="E3" s="151" t="s">
        <v>243</v>
      </c>
      <c r="F3" s="152" t="s">
        <v>244</v>
      </c>
      <c r="G3" s="152" t="s">
        <v>245</v>
      </c>
      <c r="H3" s="152" t="s">
        <v>246</v>
      </c>
      <c r="I3" s="152" t="s">
        <v>247</v>
      </c>
      <c r="J3" s="152" t="s">
        <v>248</v>
      </c>
      <c r="K3" s="152" t="s">
        <v>249</v>
      </c>
      <c r="L3" s="152" t="s">
        <v>250</v>
      </c>
      <c r="M3" s="152" t="s">
        <v>251</v>
      </c>
      <c r="N3" s="152" t="s">
        <v>252</v>
      </c>
      <c r="O3" s="152" t="s">
        <v>253</v>
      </c>
      <c r="P3" s="152" t="s">
        <v>255</v>
      </c>
      <c r="Q3" s="152" t="s">
        <v>256</v>
      </c>
      <c r="R3" s="152" t="s">
        <v>260</v>
      </c>
      <c r="S3" s="152" t="s">
        <v>279</v>
      </c>
      <c r="T3" s="152" t="s">
        <v>280</v>
      </c>
      <c r="U3" s="152" t="s">
        <v>262</v>
      </c>
      <c r="V3" s="152" t="s">
        <v>281</v>
      </c>
      <c r="W3" s="152" t="s">
        <v>264</v>
      </c>
      <c r="X3" s="152" t="s">
        <v>265</v>
      </c>
      <c r="Y3" s="15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117</v>
      </c>
      <c r="E4" s="10" t="s">
        <v>282</v>
      </c>
      <c r="F4" s="11" t="s">
        <v>283</v>
      </c>
      <c r="G4" s="11" t="s">
        <v>282</v>
      </c>
      <c r="H4" s="11" t="s">
        <v>282</v>
      </c>
      <c r="I4" s="11" t="s">
        <v>283</v>
      </c>
      <c r="J4" s="11" t="s">
        <v>283</v>
      </c>
      <c r="K4" s="11" t="s">
        <v>282</v>
      </c>
      <c r="L4" s="11" t="s">
        <v>282</v>
      </c>
      <c r="M4" s="11" t="s">
        <v>282</v>
      </c>
      <c r="N4" s="11" t="s">
        <v>282</v>
      </c>
      <c r="O4" s="11" t="s">
        <v>282</v>
      </c>
      <c r="P4" s="11" t="s">
        <v>282</v>
      </c>
      <c r="Q4" s="11" t="s">
        <v>282</v>
      </c>
      <c r="R4" s="11" t="s">
        <v>283</v>
      </c>
      <c r="S4" s="11" t="s">
        <v>284</v>
      </c>
      <c r="T4" s="11" t="s">
        <v>283</v>
      </c>
      <c r="U4" s="11" t="s">
        <v>285</v>
      </c>
      <c r="V4" s="11" t="s">
        <v>282</v>
      </c>
      <c r="W4" s="11" t="s">
        <v>284</v>
      </c>
      <c r="X4" s="11" t="s">
        <v>282</v>
      </c>
      <c r="Y4" s="15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269</v>
      </c>
      <c r="E5" s="25" t="s">
        <v>120</v>
      </c>
      <c r="F5" s="25" t="s">
        <v>119</v>
      </c>
      <c r="G5" s="25" t="s">
        <v>120</v>
      </c>
      <c r="H5" s="25" t="s">
        <v>286</v>
      </c>
      <c r="I5" s="25" t="s">
        <v>270</v>
      </c>
      <c r="J5" s="25" t="s">
        <v>287</v>
      </c>
      <c r="K5" s="25" t="s">
        <v>120</v>
      </c>
      <c r="L5" s="25" t="s">
        <v>120</v>
      </c>
      <c r="M5" s="25" t="s">
        <v>120</v>
      </c>
      <c r="N5" s="25" t="s">
        <v>120</v>
      </c>
      <c r="O5" s="25" t="s">
        <v>120</v>
      </c>
      <c r="P5" s="25" t="s">
        <v>120</v>
      </c>
      <c r="Q5" s="25" t="s">
        <v>120</v>
      </c>
      <c r="R5" s="25" t="s">
        <v>119</v>
      </c>
      <c r="S5" s="25" t="s">
        <v>120</v>
      </c>
      <c r="T5" s="25" t="s">
        <v>270</v>
      </c>
      <c r="U5" s="25" t="s">
        <v>286</v>
      </c>
      <c r="V5" s="25" t="s">
        <v>119</v>
      </c>
      <c r="W5" s="25" t="s">
        <v>286</v>
      </c>
      <c r="X5" s="25" t="s">
        <v>119</v>
      </c>
      <c r="Y5" s="15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0.34499999999999997</v>
      </c>
      <c r="E6" s="204">
        <v>0.36299999999999999</v>
      </c>
      <c r="F6" s="204">
        <v>0.34</v>
      </c>
      <c r="G6" s="204">
        <v>0.35314996314707553</v>
      </c>
      <c r="H6" s="204">
        <v>0.35639999999999999</v>
      </c>
      <c r="I6" s="204">
        <v>0.34</v>
      </c>
      <c r="J6" s="204">
        <v>0.36</v>
      </c>
      <c r="K6" s="204">
        <v>0.36899999999999999</v>
      </c>
      <c r="L6" s="204">
        <v>0.33900000000000002</v>
      </c>
      <c r="M6" s="204">
        <v>0.35199999999999998</v>
      </c>
      <c r="N6" s="204">
        <v>0.33700000000000002</v>
      </c>
      <c r="O6" s="206">
        <v>0.39600000000000002</v>
      </c>
      <c r="P6" s="204">
        <v>0.32</v>
      </c>
      <c r="Q6" s="204">
        <v>0.34299999999999997</v>
      </c>
      <c r="R6" s="205">
        <v>0.3</v>
      </c>
      <c r="S6" s="204">
        <v>0.35600000000000004</v>
      </c>
      <c r="T6" s="204">
        <v>0.34200000000000003</v>
      </c>
      <c r="U6" s="204">
        <v>0.35599999999999998</v>
      </c>
      <c r="V6" s="204">
        <v>0.32800000000000001</v>
      </c>
      <c r="W6" s="204">
        <v>0.34</v>
      </c>
      <c r="X6" s="204">
        <v>0.36439999999999995</v>
      </c>
      <c r="Y6" s="207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29"/>
      <c r="B7" s="19">
        <v>1</v>
      </c>
      <c r="C7" s="9">
        <v>2</v>
      </c>
      <c r="D7" s="210">
        <v>0.36699999999999999</v>
      </c>
      <c r="E7" s="23">
        <v>0.35499999999999998</v>
      </c>
      <c r="F7" s="23">
        <v>0.34</v>
      </c>
      <c r="G7" s="23">
        <v>0.33116410063004037</v>
      </c>
      <c r="H7" s="23">
        <v>0.3473</v>
      </c>
      <c r="I7" s="23">
        <v>0.32</v>
      </c>
      <c r="J7" s="23">
        <v>0.36</v>
      </c>
      <c r="K7" s="23">
        <v>0.38200000000000001</v>
      </c>
      <c r="L7" s="23">
        <v>0.33700000000000002</v>
      </c>
      <c r="M7" s="23">
        <v>0.34699999999999998</v>
      </c>
      <c r="N7" s="23">
        <v>0.34499999999999997</v>
      </c>
      <c r="O7" s="23">
        <v>0.36799999999999999</v>
      </c>
      <c r="P7" s="23">
        <v>0.32200000000000001</v>
      </c>
      <c r="Q7" s="23">
        <v>0.34099999999999997</v>
      </c>
      <c r="R7" s="211">
        <v>0.307</v>
      </c>
      <c r="S7" s="23">
        <v>0.33200000000000002</v>
      </c>
      <c r="T7" s="23">
        <v>0.33799999999999997</v>
      </c>
      <c r="U7" s="23">
        <v>0.35099999999999998</v>
      </c>
      <c r="V7" s="23">
        <v>0.32700000000000001</v>
      </c>
      <c r="W7" s="23">
        <v>0.35</v>
      </c>
      <c r="X7" s="23">
        <v>0.38310000000000005</v>
      </c>
      <c r="Y7" s="207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 t="e">
        <v>#N/A</v>
      </c>
    </row>
    <row r="8" spans="1:66">
      <c r="A8" s="29"/>
      <c r="B8" s="19">
        <v>1</v>
      </c>
      <c r="C8" s="9">
        <v>3</v>
      </c>
      <c r="D8" s="210">
        <v>0.35699999999999998</v>
      </c>
      <c r="E8" s="23">
        <v>0.35400000000000004</v>
      </c>
      <c r="F8" s="23">
        <v>0.34</v>
      </c>
      <c r="G8" s="23">
        <v>0.3368921546724879</v>
      </c>
      <c r="H8" s="23">
        <v>0.37690000000000001</v>
      </c>
      <c r="I8" s="23">
        <v>0.32</v>
      </c>
      <c r="J8" s="23">
        <v>0.35</v>
      </c>
      <c r="K8" s="23">
        <v>0.35799999999999998</v>
      </c>
      <c r="L8" s="23">
        <v>0.34300000000000003</v>
      </c>
      <c r="M8" s="23">
        <v>0.34699999999999998</v>
      </c>
      <c r="N8" s="23">
        <v>0.34699999999999998</v>
      </c>
      <c r="O8" s="23">
        <v>0.35799999999999998</v>
      </c>
      <c r="P8" s="23">
        <v>0.32300000000000001</v>
      </c>
      <c r="Q8" s="23">
        <v>0.34900000000000003</v>
      </c>
      <c r="R8" s="211">
        <v>0.31</v>
      </c>
      <c r="S8" s="23">
        <v>0.36299999999999999</v>
      </c>
      <c r="T8" s="23">
        <v>0.34099999999999997</v>
      </c>
      <c r="U8" s="23">
        <v>0.35799999999999998</v>
      </c>
      <c r="V8" s="23">
        <v>0.33700000000000002</v>
      </c>
      <c r="W8" s="23">
        <v>0.36</v>
      </c>
      <c r="X8" s="23">
        <v>0.37319999999999998</v>
      </c>
      <c r="Y8" s="207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29"/>
      <c r="B9" s="19">
        <v>1</v>
      </c>
      <c r="C9" s="9">
        <v>4</v>
      </c>
      <c r="D9" s="210">
        <v>0.35499999999999998</v>
      </c>
      <c r="E9" s="23">
        <v>0.36399999999999999</v>
      </c>
      <c r="F9" s="23">
        <v>0.34</v>
      </c>
      <c r="G9" s="23">
        <v>0.34625950225162477</v>
      </c>
      <c r="H9" s="23">
        <v>0.38100000000000001</v>
      </c>
      <c r="I9" s="23">
        <v>0.33</v>
      </c>
      <c r="J9" s="23">
        <v>0.36</v>
      </c>
      <c r="K9" s="23">
        <v>0.35399999999999998</v>
      </c>
      <c r="L9" s="23">
        <v>0.35499999999999998</v>
      </c>
      <c r="M9" s="23">
        <v>0.36399999999999999</v>
      </c>
      <c r="N9" s="23">
        <v>0.33300000000000002</v>
      </c>
      <c r="O9" s="23">
        <v>0.36499999999999999</v>
      </c>
      <c r="P9" s="23">
        <v>0.32300000000000001</v>
      </c>
      <c r="Q9" s="23">
        <v>0.34200000000000003</v>
      </c>
      <c r="R9" s="211">
        <v>0.3</v>
      </c>
      <c r="S9" s="23">
        <v>0.35299999999999998</v>
      </c>
      <c r="T9" s="23">
        <v>0.33999999999999997</v>
      </c>
      <c r="U9" s="23">
        <v>0.35959999999999998</v>
      </c>
      <c r="V9" s="23">
        <v>0.35499999999999998</v>
      </c>
      <c r="W9" s="23">
        <v>0.35</v>
      </c>
      <c r="X9" s="23">
        <v>0.36910000000000004</v>
      </c>
      <c r="Y9" s="207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0.34831359531662082</v>
      </c>
      <c r="BN9" s="27"/>
    </row>
    <row r="10" spans="1:66">
      <c r="A10" s="29"/>
      <c r="B10" s="19">
        <v>1</v>
      </c>
      <c r="C10" s="9">
        <v>5</v>
      </c>
      <c r="D10" s="210">
        <v>0.33799999999999997</v>
      </c>
      <c r="E10" s="23">
        <v>0.35199999999999998</v>
      </c>
      <c r="F10" s="23">
        <v>0.34</v>
      </c>
      <c r="G10" s="23">
        <v>0.31546343235327301</v>
      </c>
      <c r="H10" s="23">
        <v>0.3745</v>
      </c>
      <c r="I10" s="23">
        <v>0.32</v>
      </c>
      <c r="J10" s="23">
        <v>0.36</v>
      </c>
      <c r="K10" s="23">
        <v>0.33900000000000002</v>
      </c>
      <c r="L10" s="23">
        <v>0.35699999999999998</v>
      </c>
      <c r="M10" s="23">
        <v>0.33500000000000002</v>
      </c>
      <c r="N10" s="23">
        <v>0.33100000000000002</v>
      </c>
      <c r="O10" s="23">
        <v>0.36399999999999999</v>
      </c>
      <c r="P10" s="23">
        <v>0.317</v>
      </c>
      <c r="Q10" s="23">
        <v>0.35</v>
      </c>
      <c r="R10" s="211">
        <v>0.30530000000000002</v>
      </c>
      <c r="S10" s="23">
        <v>0.35299999999999998</v>
      </c>
      <c r="T10" s="23">
        <v>0.33700000000000002</v>
      </c>
      <c r="U10" s="23">
        <v>0.35830000000000001</v>
      </c>
      <c r="V10" s="23">
        <v>0.34599999999999997</v>
      </c>
      <c r="W10" s="23">
        <v>0.36</v>
      </c>
      <c r="X10" s="23">
        <v>0.36630000000000001</v>
      </c>
      <c r="Y10" s="207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9</v>
      </c>
    </row>
    <row r="11" spans="1:66">
      <c r="A11" s="29"/>
      <c r="B11" s="19">
        <v>1</v>
      </c>
      <c r="C11" s="9">
        <v>6</v>
      </c>
      <c r="D11" s="210">
        <v>0.33299999999999996</v>
      </c>
      <c r="E11" s="23">
        <v>0.36299999999999999</v>
      </c>
      <c r="F11" s="23">
        <v>0.34</v>
      </c>
      <c r="G11" s="23">
        <v>0.32332071304027993</v>
      </c>
      <c r="H11" s="23">
        <v>0.3508</v>
      </c>
      <c r="I11" s="23">
        <v>0.33</v>
      </c>
      <c r="J11" s="23">
        <v>0.36</v>
      </c>
      <c r="K11" s="23">
        <v>0.375</v>
      </c>
      <c r="L11" s="23">
        <v>0.35099999999999998</v>
      </c>
      <c r="M11" s="23">
        <v>0.35</v>
      </c>
      <c r="N11" s="23">
        <v>0.34200000000000003</v>
      </c>
      <c r="O11" s="23">
        <v>0.35699999999999998</v>
      </c>
      <c r="P11" s="23">
        <v>0.317</v>
      </c>
      <c r="Q11" s="23">
        <v>0.34400000000000003</v>
      </c>
      <c r="R11" s="211">
        <v>0.30399999999999999</v>
      </c>
      <c r="S11" s="23">
        <v>0.35400000000000004</v>
      </c>
      <c r="T11" s="23">
        <v>0.33999999999999997</v>
      </c>
      <c r="U11" s="23">
        <v>0.3614</v>
      </c>
      <c r="V11" s="23">
        <v>0.34299999999999997</v>
      </c>
      <c r="W11" s="23">
        <v>0.35</v>
      </c>
      <c r="X11" s="23">
        <v>0.36380000000000001</v>
      </c>
      <c r="Y11" s="207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56"/>
    </row>
    <row r="12" spans="1:66">
      <c r="A12" s="29"/>
      <c r="B12" s="19"/>
      <c r="C12" s="9">
        <v>7</v>
      </c>
      <c r="D12" s="210">
        <v>0.34700000000000003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07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56"/>
    </row>
    <row r="13" spans="1:66">
      <c r="A13" s="29"/>
      <c r="B13" s="19"/>
      <c r="C13" s="9">
        <v>8</v>
      </c>
      <c r="D13" s="210">
        <v>0.33200000000000002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07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56"/>
    </row>
    <row r="14" spans="1:66">
      <c r="A14" s="29"/>
      <c r="B14" s="19"/>
      <c r="C14" s="9">
        <v>9</v>
      </c>
      <c r="D14" s="210">
        <v>0.33999999999999997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07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56"/>
    </row>
    <row r="15" spans="1:66">
      <c r="A15" s="29"/>
      <c r="B15" s="19"/>
      <c r="C15" s="9">
        <v>10</v>
      </c>
      <c r="D15" s="210">
        <v>0.33999999999999997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07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56"/>
    </row>
    <row r="16" spans="1:66">
      <c r="A16" s="29"/>
      <c r="B16" s="19"/>
      <c r="C16" s="9">
        <v>11</v>
      </c>
      <c r="D16" s="210">
        <v>0.34400000000000003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07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56"/>
    </row>
    <row r="17" spans="1:65">
      <c r="A17" s="29"/>
      <c r="B17" s="19"/>
      <c r="C17" s="9">
        <v>12</v>
      </c>
      <c r="D17" s="210">
        <v>0.34900000000000003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56"/>
    </row>
    <row r="18" spans="1:65">
      <c r="A18" s="29"/>
      <c r="B18" s="19"/>
      <c r="C18" s="9">
        <v>13</v>
      </c>
      <c r="D18" s="210">
        <v>0.35600000000000004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07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56"/>
    </row>
    <row r="19" spans="1:65">
      <c r="A19" s="29"/>
      <c r="B19" s="19"/>
      <c r="C19" s="9">
        <v>14</v>
      </c>
      <c r="D19" s="210">
        <v>0.36100000000000004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07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56"/>
    </row>
    <row r="20" spans="1:65">
      <c r="A20" s="29"/>
      <c r="B20" s="19"/>
      <c r="C20" s="9">
        <v>15</v>
      </c>
      <c r="D20" s="210">
        <v>0.35299999999999998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07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56"/>
    </row>
    <row r="21" spans="1:65">
      <c r="A21" s="29"/>
      <c r="B21" s="19"/>
      <c r="C21" s="9">
        <v>16</v>
      </c>
      <c r="D21" s="210">
        <v>0.34900000000000003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07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56"/>
    </row>
    <row r="22" spans="1:65">
      <c r="A22" s="29"/>
      <c r="B22" s="19"/>
      <c r="C22" s="9">
        <v>17</v>
      </c>
      <c r="D22" s="210">
        <v>0.33999999999999997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07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56"/>
    </row>
    <row r="23" spans="1:65">
      <c r="A23" s="29"/>
      <c r="B23" s="19"/>
      <c r="C23" s="9">
        <v>18</v>
      </c>
      <c r="D23" s="210">
        <v>0.35099999999999998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07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56"/>
    </row>
    <row r="24" spans="1:65">
      <c r="A24" s="29"/>
      <c r="B24" s="19"/>
      <c r="C24" s="9">
        <v>19</v>
      </c>
      <c r="D24" s="210">
        <v>0.34599999999999997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07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56"/>
    </row>
    <row r="25" spans="1:65">
      <c r="A25" s="29"/>
      <c r="B25" s="19"/>
      <c r="C25" s="9">
        <v>20</v>
      </c>
      <c r="D25" s="210">
        <v>0.33400000000000002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07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56"/>
    </row>
    <row r="26" spans="1:65">
      <c r="A26" s="29"/>
      <c r="B26" s="20" t="s">
        <v>271</v>
      </c>
      <c r="C26" s="12"/>
      <c r="D26" s="213">
        <v>0.34684999999999994</v>
      </c>
      <c r="E26" s="213">
        <v>0.35849999999999999</v>
      </c>
      <c r="F26" s="213">
        <v>0.34</v>
      </c>
      <c r="G26" s="213">
        <v>0.3343749776824636</v>
      </c>
      <c r="H26" s="213">
        <v>0.36448333333333333</v>
      </c>
      <c r="I26" s="213">
        <v>0.32666666666666672</v>
      </c>
      <c r="J26" s="213">
        <v>0.35833333333333323</v>
      </c>
      <c r="K26" s="213">
        <v>0.36283333333333334</v>
      </c>
      <c r="L26" s="213">
        <v>0.34699999999999998</v>
      </c>
      <c r="M26" s="213">
        <v>0.34916666666666663</v>
      </c>
      <c r="N26" s="213">
        <v>0.33916666666666662</v>
      </c>
      <c r="O26" s="213">
        <v>0.36800000000000005</v>
      </c>
      <c r="P26" s="213">
        <v>0.3203333333333333</v>
      </c>
      <c r="Q26" s="213">
        <v>0.34483333333333333</v>
      </c>
      <c r="R26" s="213">
        <v>0.30438333333333334</v>
      </c>
      <c r="S26" s="213">
        <v>0.35183333333333339</v>
      </c>
      <c r="T26" s="213">
        <v>0.33966666666666662</v>
      </c>
      <c r="U26" s="213">
        <v>0.35738333333333333</v>
      </c>
      <c r="V26" s="213">
        <v>0.33933333333333332</v>
      </c>
      <c r="W26" s="213">
        <v>0.35166666666666663</v>
      </c>
      <c r="X26" s="213">
        <v>0.36998333333333333</v>
      </c>
      <c r="Y26" s="207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56"/>
    </row>
    <row r="27" spans="1:65">
      <c r="A27" s="29"/>
      <c r="B27" s="3" t="s">
        <v>272</v>
      </c>
      <c r="C27" s="28"/>
      <c r="D27" s="23">
        <v>0.34650000000000003</v>
      </c>
      <c r="E27" s="23">
        <v>0.35899999999999999</v>
      </c>
      <c r="F27" s="23">
        <v>0.34</v>
      </c>
      <c r="G27" s="23">
        <v>0.33402812765126411</v>
      </c>
      <c r="H27" s="23">
        <v>0.36545</v>
      </c>
      <c r="I27" s="23">
        <v>0.32500000000000001</v>
      </c>
      <c r="J27" s="23">
        <v>0.36</v>
      </c>
      <c r="K27" s="23">
        <v>0.36349999999999999</v>
      </c>
      <c r="L27" s="23">
        <v>0.34699999999999998</v>
      </c>
      <c r="M27" s="23">
        <v>0.34849999999999998</v>
      </c>
      <c r="N27" s="23">
        <v>0.33950000000000002</v>
      </c>
      <c r="O27" s="23">
        <v>0.36449999999999999</v>
      </c>
      <c r="P27" s="23">
        <v>0.32100000000000001</v>
      </c>
      <c r="Q27" s="23">
        <v>0.34350000000000003</v>
      </c>
      <c r="R27" s="23">
        <v>0.30464999999999998</v>
      </c>
      <c r="S27" s="23">
        <v>0.35350000000000004</v>
      </c>
      <c r="T27" s="23">
        <v>0.33999999999999997</v>
      </c>
      <c r="U27" s="23">
        <v>0.35814999999999997</v>
      </c>
      <c r="V27" s="23">
        <v>0.33999999999999997</v>
      </c>
      <c r="W27" s="23">
        <v>0.35</v>
      </c>
      <c r="X27" s="23">
        <v>0.36770000000000003</v>
      </c>
      <c r="Y27" s="207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56"/>
    </row>
    <row r="28" spans="1:65">
      <c r="A28" s="29"/>
      <c r="B28" s="3" t="s">
        <v>273</v>
      </c>
      <c r="C28" s="28"/>
      <c r="D28" s="23">
        <v>9.5491801797464946E-3</v>
      </c>
      <c r="E28" s="23">
        <v>5.3944415837044665E-3</v>
      </c>
      <c r="F28" s="23">
        <v>0</v>
      </c>
      <c r="G28" s="23">
        <v>1.4072890452168902E-2</v>
      </c>
      <c r="H28" s="23">
        <v>1.4663889888657335E-2</v>
      </c>
      <c r="I28" s="23">
        <v>8.1649658092772665E-3</v>
      </c>
      <c r="J28" s="23">
        <v>4.0824829046386332E-3</v>
      </c>
      <c r="K28" s="23">
        <v>1.5638627390748411E-2</v>
      </c>
      <c r="L28" s="23">
        <v>8.4852813742385489E-3</v>
      </c>
      <c r="M28" s="23">
        <v>9.3683865562148166E-3</v>
      </c>
      <c r="N28" s="23">
        <v>6.5243135015621715E-3</v>
      </c>
      <c r="O28" s="23">
        <v>1.4352700094407337E-2</v>
      </c>
      <c r="P28" s="23">
        <v>2.8047578623950197E-3</v>
      </c>
      <c r="Q28" s="23">
        <v>3.76386326354541E-3</v>
      </c>
      <c r="R28" s="23">
        <v>3.9448278373924893E-3</v>
      </c>
      <c r="S28" s="23">
        <v>1.0419532938988511E-2</v>
      </c>
      <c r="T28" s="23">
        <v>1.8618986725025251E-3</v>
      </c>
      <c r="U28" s="23">
        <v>3.603563051573637E-3</v>
      </c>
      <c r="V28" s="23">
        <v>1.0856641592438532E-2</v>
      </c>
      <c r="W28" s="23">
        <v>7.5277265270907992E-3</v>
      </c>
      <c r="X28" s="23">
        <v>7.2958664095957079E-3</v>
      </c>
      <c r="Y28" s="207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56"/>
    </row>
    <row r="29" spans="1:65">
      <c r="A29" s="29"/>
      <c r="B29" s="3" t="s">
        <v>87</v>
      </c>
      <c r="C29" s="28"/>
      <c r="D29" s="13">
        <v>2.7531152312949392E-2</v>
      </c>
      <c r="E29" s="13">
        <v>1.5047256858310926E-2</v>
      </c>
      <c r="F29" s="13">
        <v>0</v>
      </c>
      <c r="G29" s="13">
        <v>4.2087151824898528E-2</v>
      </c>
      <c r="H29" s="13">
        <v>4.0231990183338978E-2</v>
      </c>
      <c r="I29" s="13">
        <v>2.4994793293705915E-2</v>
      </c>
      <c r="J29" s="13">
        <v>1.1392975547828747E-2</v>
      </c>
      <c r="K29" s="13">
        <v>4.3101407599674076E-2</v>
      </c>
      <c r="L29" s="13">
        <v>2.4453260444491497E-2</v>
      </c>
      <c r="M29" s="13">
        <v>2.6830701354314514E-2</v>
      </c>
      <c r="N29" s="13">
        <v>1.9236305164311074E-2</v>
      </c>
      <c r="O29" s="13">
        <v>3.9001902430454718E-2</v>
      </c>
      <c r="P29" s="13">
        <v>8.7557477494121325E-3</v>
      </c>
      <c r="Q29" s="13">
        <v>1.0915021547255902E-2</v>
      </c>
      <c r="R29" s="13">
        <v>1.2960065172400446E-2</v>
      </c>
      <c r="S29" s="13">
        <v>2.9614968088077242E-2</v>
      </c>
      <c r="T29" s="13">
        <v>5.4815466315089071E-3</v>
      </c>
      <c r="U29" s="13">
        <v>1.0083187198359288E-2</v>
      </c>
      <c r="V29" s="13">
        <v>3.1994032197755991E-2</v>
      </c>
      <c r="W29" s="13">
        <v>2.1405857423007015E-2</v>
      </c>
      <c r="X29" s="13">
        <v>1.9719446127111243E-2</v>
      </c>
      <c r="Y29" s="15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274</v>
      </c>
      <c r="C30" s="28"/>
      <c r="D30" s="13">
        <v>-4.2019471427477972E-3</v>
      </c>
      <c r="E30" s="13">
        <v>2.9244924172769027E-2</v>
      </c>
      <c r="F30" s="13">
        <v>-2.3868133281055637E-2</v>
      </c>
      <c r="G30" s="13">
        <v>-4.0017437796210253E-2</v>
      </c>
      <c r="H30" s="13">
        <v>4.6422931042970239E-2</v>
      </c>
      <c r="I30" s="13">
        <v>-6.2147814328857298E-2</v>
      </c>
      <c r="J30" s="13">
        <v>2.8766428159671342E-2</v>
      </c>
      <c r="K30" s="13">
        <v>4.1685820513304828E-2</v>
      </c>
      <c r="L30" s="13">
        <v>-3.7713007309598812E-3</v>
      </c>
      <c r="M30" s="13">
        <v>2.4491474393077972E-3</v>
      </c>
      <c r="N30" s="13">
        <v>-2.6260613346543504E-2</v>
      </c>
      <c r="O30" s="13">
        <v>5.6519196919327941E-2</v>
      </c>
      <c r="P30" s="13">
        <v>-8.0330662826563426E-2</v>
      </c>
      <c r="Q30" s="13">
        <v>-9.9917489012276706E-3</v>
      </c>
      <c r="R30" s="13">
        <v>-0.12612273127999607</v>
      </c>
      <c r="S30" s="13">
        <v>1.0105083648868529E-2</v>
      </c>
      <c r="T30" s="13">
        <v>-2.4825125307250895E-2</v>
      </c>
      <c r="U30" s="13">
        <v>2.6039000885015762E-2</v>
      </c>
      <c r="V30" s="13">
        <v>-2.578211733344582E-2</v>
      </c>
      <c r="W30" s="13">
        <v>9.6265876357706226E-3</v>
      </c>
      <c r="X30" s="13">
        <v>6.2213299475188499E-2</v>
      </c>
      <c r="Y30" s="15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275</v>
      </c>
      <c r="C31" s="46"/>
      <c r="D31" s="44" t="s">
        <v>276</v>
      </c>
      <c r="E31" s="44">
        <v>0.72</v>
      </c>
      <c r="F31" s="44">
        <v>0.56000000000000005</v>
      </c>
      <c r="G31" s="44">
        <v>0.95</v>
      </c>
      <c r="H31" s="44">
        <v>1.1299999999999999</v>
      </c>
      <c r="I31" s="44">
        <v>1.48</v>
      </c>
      <c r="J31" s="44">
        <v>0.71</v>
      </c>
      <c r="K31" s="44">
        <v>1.02</v>
      </c>
      <c r="L31" s="44">
        <v>7.0000000000000007E-2</v>
      </c>
      <c r="M31" s="44">
        <v>7.0000000000000007E-2</v>
      </c>
      <c r="N31" s="44">
        <v>0.62</v>
      </c>
      <c r="O31" s="44">
        <v>1.37</v>
      </c>
      <c r="P31" s="44">
        <v>1.91</v>
      </c>
      <c r="Q31" s="44">
        <v>0.22</v>
      </c>
      <c r="R31" s="44">
        <v>3.01</v>
      </c>
      <c r="S31" s="44">
        <v>0.26</v>
      </c>
      <c r="T31" s="44">
        <v>0.57999999999999996</v>
      </c>
      <c r="U31" s="44">
        <v>0.64</v>
      </c>
      <c r="V31" s="44">
        <v>0.6</v>
      </c>
      <c r="W31" s="44">
        <v>0.25</v>
      </c>
      <c r="X31" s="44">
        <v>1.51</v>
      </c>
      <c r="Y31" s="15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32" priority="3">
      <formula>AND($B6&lt;&gt;$B5,NOT(ISBLANK(INDIRECT(Anlyt_LabRefThisCol))))</formula>
    </cfRule>
  </conditionalFormatting>
  <conditionalFormatting sqref="C2:X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2F959-7B1B-42AD-B5AA-50C98E527D1F}">
  <sheetPr codeName="Sheet13"/>
  <dimension ref="A1:BN137"/>
  <sheetViews>
    <sheetView zoomScaleNormal="100" workbookViewId="0"/>
  </sheetViews>
  <sheetFormatPr defaultColWidth="9.140625" defaultRowHeight="12.75"/>
  <cols>
    <col min="1" max="1" width="16.28515625" bestFit="1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7" width="11.140625" style="2" bestFit="1" customWidth="1"/>
    <col min="8" max="9" width="11.28515625" style="2" bestFit="1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506</v>
      </c>
      <c r="BM1" s="27" t="s">
        <v>278</v>
      </c>
    </row>
    <row r="2" spans="1:66" ht="15">
      <c r="A2" s="24" t="s">
        <v>212</v>
      </c>
      <c r="B2" s="18" t="s">
        <v>114</v>
      </c>
      <c r="C2" s="15" t="s">
        <v>115</v>
      </c>
      <c r="D2" s="16" t="s">
        <v>240</v>
      </c>
      <c r="E2" s="17" t="s">
        <v>240</v>
      </c>
      <c r="F2" s="17" t="s">
        <v>240</v>
      </c>
      <c r="G2" s="17" t="s">
        <v>240</v>
      </c>
      <c r="H2" s="17" t="s">
        <v>240</v>
      </c>
      <c r="I2" s="15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51" t="s">
        <v>244</v>
      </c>
      <c r="E3" s="152" t="s">
        <v>246</v>
      </c>
      <c r="F3" s="152" t="s">
        <v>256</v>
      </c>
      <c r="G3" s="152" t="s">
        <v>258</v>
      </c>
      <c r="H3" s="152" t="s">
        <v>280</v>
      </c>
      <c r="I3" s="15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288</v>
      </c>
      <c r="E4" s="11" t="s">
        <v>289</v>
      </c>
      <c r="F4" s="11" t="s">
        <v>290</v>
      </c>
      <c r="G4" s="11" t="s">
        <v>288</v>
      </c>
      <c r="H4" s="11" t="s">
        <v>288</v>
      </c>
      <c r="I4" s="15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15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4" t="s">
        <v>276</v>
      </c>
      <c r="E6" s="204" t="s">
        <v>98</v>
      </c>
      <c r="F6" s="204" t="s">
        <v>291</v>
      </c>
      <c r="G6" s="204" t="s">
        <v>292</v>
      </c>
      <c r="H6" s="204">
        <v>8.6199999999999999E-2</v>
      </c>
      <c r="I6" s="207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29"/>
      <c r="B7" s="19">
        <v>1</v>
      </c>
      <c r="C7" s="9">
        <v>2</v>
      </c>
      <c r="D7" s="23" t="s">
        <v>276</v>
      </c>
      <c r="E7" s="23" t="s">
        <v>98</v>
      </c>
      <c r="F7" s="23" t="s">
        <v>291</v>
      </c>
      <c r="G7" s="23" t="s">
        <v>292</v>
      </c>
      <c r="H7" s="23">
        <v>8.6999999999999994E-2</v>
      </c>
      <c r="I7" s="207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>
        <v>3</v>
      </c>
    </row>
    <row r="8" spans="1:66">
      <c r="A8" s="29"/>
      <c r="B8" s="19">
        <v>1</v>
      </c>
      <c r="C8" s="9">
        <v>3</v>
      </c>
      <c r="D8" s="23" t="s">
        <v>276</v>
      </c>
      <c r="E8" s="23" t="s">
        <v>98</v>
      </c>
      <c r="F8" s="23" t="s">
        <v>291</v>
      </c>
      <c r="G8" s="23" t="s">
        <v>292</v>
      </c>
      <c r="H8" s="23">
        <v>8.48E-2</v>
      </c>
      <c r="I8" s="207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29"/>
      <c r="B9" s="19">
        <v>1</v>
      </c>
      <c r="C9" s="9">
        <v>4</v>
      </c>
      <c r="D9" s="23" t="s">
        <v>276</v>
      </c>
      <c r="E9" s="23" t="s">
        <v>98</v>
      </c>
      <c r="F9" s="23" t="s">
        <v>291</v>
      </c>
      <c r="G9" s="23" t="s">
        <v>292</v>
      </c>
      <c r="H9" s="23">
        <v>8.6199999999999999E-2</v>
      </c>
      <c r="I9" s="207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8.57333333333333E-2</v>
      </c>
      <c r="BN9" s="27"/>
    </row>
    <row r="10" spans="1:66">
      <c r="A10" s="29"/>
      <c r="B10" s="19">
        <v>1</v>
      </c>
      <c r="C10" s="9">
        <v>5</v>
      </c>
      <c r="D10" s="23" t="s">
        <v>276</v>
      </c>
      <c r="E10" s="23" t="s">
        <v>98</v>
      </c>
      <c r="F10" s="23" t="s">
        <v>291</v>
      </c>
      <c r="G10" s="23" t="s">
        <v>292</v>
      </c>
      <c r="H10" s="23">
        <v>8.5800000000000001E-2</v>
      </c>
      <c r="I10" s="207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9</v>
      </c>
    </row>
    <row r="11" spans="1:66">
      <c r="A11" s="29"/>
      <c r="B11" s="19">
        <v>1</v>
      </c>
      <c r="C11" s="9">
        <v>6</v>
      </c>
      <c r="D11" s="23" t="s">
        <v>276</v>
      </c>
      <c r="E11" s="23" t="s">
        <v>98</v>
      </c>
      <c r="F11" s="23" t="s">
        <v>291</v>
      </c>
      <c r="G11" s="23" t="s">
        <v>292</v>
      </c>
      <c r="H11" s="23">
        <v>8.4400000000000003E-2</v>
      </c>
      <c r="I11" s="207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56"/>
    </row>
    <row r="12" spans="1:66">
      <c r="A12" s="29"/>
      <c r="B12" s="20" t="s">
        <v>271</v>
      </c>
      <c r="C12" s="12"/>
      <c r="D12" s="213" t="s">
        <v>770</v>
      </c>
      <c r="E12" s="213" t="s">
        <v>770</v>
      </c>
      <c r="F12" s="213" t="s">
        <v>770</v>
      </c>
      <c r="G12" s="213" t="s">
        <v>770</v>
      </c>
      <c r="H12" s="213">
        <v>8.5733333333333328E-2</v>
      </c>
      <c r="I12" s="207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56"/>
    </row>
    <row r="13" spans="1:66">
      <c r="A13" s="29"/>
      <c r="B13" s="3" t="s">
        <v>272</v>
      </c>
      <c r="C13" s="28"/>
      <c r="D13" s="23" t="s">
        <v>770</v>
      </c>
      <c r="E13" s="23" t="s">
        <v>770</v>
      </c>
      <c r="F13" s="23" t="s">
        <v>770</v>
      </c>
      <c r="G13" s="23" t="s">
        <v>770</v>
      </c>
      <c r="H13" s="23">
        <v>8.5999999999999993E-2</v>
      </c>
      <c r="I13" s="207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56"/>
    </row>
    <row r="14" spans="1:66">
      <c r="A14" s="29"/>
      <c r="B14" s="3" t="s">
        <v>273</v>
      </c>
      <c r="C14" s="28"/>
      <c r="D14" s="23" t="s">
        <v>770</v>
      </c>
      <c r="E14" s="23" t="s">
        <v>770</v>
      </c>
      <c r="F14" s="23" t="s">
        <v>770</v>
      </c>
      <c r="G14" s="23" t="s">
        <v>770</v>
      </c>
      <c r="H14" s="23">
        <v>9.6884811331119465E-4</v>
      </c>
      <c r="I14" s="207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56"/>
    </row>
    <row r="15" spans="1:66">
      <c r="A15" s="29"/>
      <c r="B15" s="3" t="s">
        <v>87</v>
      </c>
      <c r="C15" s="28"/>
      <c r="D15" s="13" t="s">
        <v>770</v>
      </c>
      <c r="E15" s="13" t="s">
        <v>770</v>
      </c>
      <c r="F15" s="13" t="s">
        <v>770</v>
      </c>
      <c r="G15" s="13" t="s">
        <v>770</v>
      </c>
      <c r="H15" s="13">
        <v>1.1300716718248772E-2</v>
      </c>
      <c r="I15" s="15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274</v>
      </c>
      <c r="C16" s="28"/>
      <c r="D16" s="13" t="s">
        <v>770</v>
      </c>
      <c r="E16" s="13" t="s">
        <v>770</v>
      </c>
      <c r="F16" s="13" t="s">
        <v>770</v>
      </c>
      <c r="G16" s="13" t="s">
        <v>770</v>
      </c>
      <c r="H16" s="13">
        <v>2.2204460492503131E-16</v>
      </c>
      <c r="I16" s="15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275</v>
      </c>
      <c r="C17" s="46"/>
      <c r="D17" s="44" t="s">
        <v>276</v>
      </c>
      <c r="E17" s="44" t="s">
        <v>276</v>
      </c>
      <c r="F17" s="44" t="s">
        <v>276</v>
      </c>
      <c r="G17" s="44" t="s">
        <v>276</v>
      </c>
      <c r="H17" s="44" t="s">
        <v>276</v>
      </c>
      <c r="I17" s="15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BM18" s="55"/>
    </row>
    <row r="19" spans="1:65" ht="15">
      <c r="B19" s="8" t="s">
        <v>507</v>
      </c>
      <c r="BM19" s="27" t="s">
        <v>278</v>
      </c>
    </row>
    <row r="20" spans="1:65" ht="15">
      <c r="A20" s="24" t="s">
        <v>213</v>
      </c>
      <c r="B20" s="18" t="s">
        <v>114</v>
      </c>
      <c r="C20" s="15" t="s">
        <v>115</v>
      </c>
      <c r="D20" s="16" t="s">
        <v>240</v>
      </c>
      <c r="E20" s="17" t="s">
        <v>240</v>
      </c>
      <c r="F20" s="17" t="s">
        <v>240</v>
      </c>
      <c r="G20" s="17" t="s">
        <v>240</v>
      </c>
      <c r="H20" s="17" t="s">
        <v>240</v>
      </c>
      <c r="I20" s="15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51" t="s">
        <v>244</v>
      </c>
      <c r="E21" s="152" t="s">
        <v>246</v>
      </c>
      <c r="F21" s="152" t="s">
        <v>256</v>
      </c>
      <c r="G21" s="152" t="s">
        <v>258</v>
      </c>
      <c r="H21" s="152" t="s">
        <v>280</v>
      </c>
      <c r="I21" s="15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293</v>
      </c>
      <c r="E22" s="11" t="s">
        <v>289</v>
      </c>
      <c r="F22" s="11" t="s">
        <v>290</v>
      </c>
      <c r="G22" s="11" t="s">
        <v>293</v>
      </c>
      <c r="H22" s="11" t="s">
        <v>294</v>
      </c>
      <c r="I22" s="15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15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4" t="s">
        <v>276</v>
      </c>
      <c r="E24" s="204" t="s">
        <v>98</v>
      </c>
      <c r="F24" s="204" t="s">
        <v>291</v>
      </c>
      <c r="G24" s="204" t="s">
        <v>292</v>
      </c>
      <c r="H24" s="204">
        <v>0.30640000000000001</v>
      </c>
      <c r="I24" s="207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9">
        <v>1</v>
      </c>
    </row>
    <row r="25" spans="1:65">
      <c r="A25" s="29"/>
      <c r="B25" s="19">
        <v>1</v>
      </c>
      <c r="C25" s="9">
        <v>2</v>
      </c>
      <c r="D25" s="23" t="s">
        <v>276</v>
      </c>
      <c r="E25" s="23" t="s">
        <v>98</v>
      </c>
      <c r="F25" s="23" t="s">
        <v>291</v>
      </c>
      <c r="G25" s="23" t="s">
        <v>292</v>
      </c>
      <c r="H25" s="23">
        <v>0.30880000000000002</v>
      </c>
      <c r="I25" s="207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9">
        <v>3</v>
      </c>
    </row>
    <row r="26" spans="1:65">
      <c r="A26" s="29"/>
      <c r="B26" s="19">
        <v>1</v>
      </c>
      <c r="C26" s="9">
        <v>3</v>
      </c>
      <c r="D26" s="23" t="s">
        <v>276</v>
      </c>
      <c r="E26" s="23" t="s">
        <v>98</v>
      </c>
      <c r="F26" s="23" t="s">
        <v>291</v>
      </c>
      <c r="G26" s="23" t="s">
        <v>292</v>
      </c>
      <c r="H26" s="23">
        <v>0.30660000000000004</v>
      </c>
      <c r="I26" s="207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9">
        <v>16</v>
      </c>
    </row>
    <row r="27" spans="1:65">
      <c r="A27" s="29"/>
      <c r="B27" s="19">
        <v>1</v>
      </c>
      <c r="C27" s="9">
        <v>4</v>
      </c>
      <c r="D27" s="23" t="s">
        <v>276</v>
      </c>
      <c r="E27" s="23" t="s">
        <v>98</v>
      </c>
      <c r="F27" s="23" t="s">
        <v>291</v>
      </c>
      <c r="G27" s="23" t="s">
        <v>292</v>
      </c>
      <c r="H27" s="23">
        <v>0.31380000000000002</v>
      </c>
      <c r="I27" s="207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209">
        <v>0.30773333333333303</v>
      </c>
    </row>
    <row r="28" spans="1:65">
      <c r="A28" s="29"/>
      <c r="B28" s="19">
        <v>1</v>
      </c>
      <c r="C28" s="9">
        <v>5</v>
      </c>
      <c r="D28" s="23" t="s">
        <v>276</v>
      </c>
      <c r="E28" s="23" t="s">
        <v>98</v>
      </c>
      <c r="F28" s="23" t="s">
        <v>291</v>
      </c>
      <c r="G28" s="23" t="s">
        <v>292</v>
      </c>
      <c r="H28" s="23">
        <v>0.30720000000000003</v>
      </c>
      <c r="I28" s="207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9">
        <v>9</v>
      </c>
    </row>
    <row r="29" spans="1:65">
      <c r="A29" s="29"/>
      <c r="B29" s="19">
        <v>1</v>
      </c>
      <c r="C29" s="9">
        <v>6</v>
      </c>
      <c r="D29" s="23" t="s">
        <v>276</v>
      </c>
      <c r="E29" s="23" t="s">
        <v>98</v>
      </c>
      <c r="F29" s="23" t="s">
        <v>291</v>
      </c>
      <c r="G29" s="23" t="s">
        <v>292</v>
      </c>
      <c r="H29" s="23">
        <v>0.30359999999999998</v>
      </c>
      <c r="I29" s="207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56"/>
    </row>
    <row r="30" spans="1:65">
      <c r="A30" s="29"/>
      <c r="B30" s="20" t="s">
        <v>271</v>
      </c>
      <c r="C30" s="12"/>
      <c r="D30" s="213" t="s">
        <v>770</v>
      </c>
      <c r="E30" s="213" t="s">
        <v>770</v>
      </c>
      <c r="F30" s="213" t="s">
        <v>770</v>
      </c>
      <c r="G30" s="213" t="s">
        <v>770</v>
      </c>
      <c r="H30" s="213">
        <v>0.30773333333333336</v>
      </c>
      <c r="I30" s="207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56"/>
    </row>
    <row r="31" spans="1:65">
      <c r="A31" s="29"/>
      <c r="B31" s="3" t="s">
        <v>272</v>
      </c>
      <c r="C31" s="28"/>
      <c r="D31" s="23" t="s">
        <v>770</v>
      </c>
      <c r="E31" s="23" t="s">
        <v>770</v>
      </c>
      <c r="F31" s="23" t="s">
        <v>770</v>
      </c>
      <c r="G31" s="23" t="s">
        <v>770</v>
      </c>
      <c r="H31" s="23">
        <v>0.30690000000000006</v>
      </c>
      <c r="I31" s="207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56"/>
    </row>
    <row r="32" spans="1:65">
      <c r="A32" s="29"/>
      <c r="B32" s="3" t="s">
        <v>273</v>
      </c>
      <c r="C32" s="28"/>
      <c r="D32" s="23" t="s">
        <v>770</v>
      </c>
      <c r="E32" s="23" t="s">
        <v>770</v>
      </c>
      <c r="F32" s="23" t="s">
        <v>770</v>
      </c>
      <c r="G32" s="23" t="s">
        <v>770</v>
      </c>
      <c r="H32" s="23">
        <v>3.4168211347196296E-3</v>
      </c>
      <c r="I32" s="207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56"/>
    </row>
    <row r="33" spans="1:65">
      <c r="A33" s="29"/>
      <c r="B33" s="3" t="s">
        <v>87</v>
      </c>
      <c r="C33" s="28"/>
      <c r="D33" s="13" t="s">
        <v>770</v>
      </c>
      <c r="E33" s="13" t="s">
        <v>770</v>
      </c>
      <c r="F33" s="13" t="s">
        <v>770</v>
      </c>
      <c r="G33" s="13" t="s">
        <v>770</v>
      </c>
      <c r="H33" s="13">
        <v>1.1103188262737098E-2</v>
      </c>
      <c r="I33" s="15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274</v>
      </c>
      <c r="C34" s="28"/>
      <c r="D34" s="13" t="s">
        <v>770</v>
      </c>
      <c r="E34" s="13" t="s">
        <v>770</v>
      </c>
      <c r="F34" s="13" t="s">
        <v>770</v>
      </c>
      <c r="G34" s="13" t="s">
        <v>770</v>
      </c>
      <c r="H34" s="13">
        <v>1.1102230246251565E-15</v>
      </c>
      <c r="I34" s="15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275</v>
      </c>
      <c r="C35" s="46"/>
      <c r="D35" s="44" t="s">
        <v>276</v>
      </c>
      <c r="E35" s="44" t="s">
        <v>276</v>
      </c>
      <c r="F35" s="44" t="s">
        <v>276</v>
      </c>
      <c r="G35" s="44" t="s">
        <v>276</v>
      </c>
      <c r="H35" s="44" t="s">
        <v>276</v>
      </c>
      <c r="I35" s="15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BM36" s="55"/>
    </row>
    <row r="37" spans="1:65" ht="15">
      <c r="B37" s="8" t="s">
        <v>508</v>
      </c>
      <c r="BM37" s="27" t="s">
        <v>278</v>
      </c>
    </row>
    <row r="38" spans="1:65" ht="19.5">
      <c r="A38" s="24" t="s">
        <v>297</v>
      </c>
      <c r="B38" s="18" t="s">
        <v>114</v>
      </c>
      <c r="C38" s="15" t="s">
        <v>115</v>
      </c>
      <c r="D38" s="16" t="s">
        <v>240</v>
      </c>
      <c r="E38" s="17" t="s">
        <v>240</v>
      </c>
      <c r="F38" s="17" t="s">
        <v>240</v>
      </c>
      <c r="G38" s="17" t="s">
        <v>240</v>
      </c>
      <c r="H38" s="17" t="s">
        <v>240</v>
      </c>
      <c r="I38" s="17" t="s">
        <v>240</v>
      </c>
      <c r="J38" s="17" t="s">
        <v>240</v>
      </c>
      <c r="K38" s="15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241</v>
      </c>
      <c r="C39" s="9" t="s">
        <v>241</v>
      </c>
      <c r="D39" s="151" t="s">
        <v>244</v>
      </c>
      <c r="E39" s="152" t="s">
        <v>246</v>
      </c>
      <c r="F39" s="152" t="s">
        <v>256</v>
      </c>
      <c r="G39" s="152" t="s">
        <v>258</v>
      </c>
      <c r="H39" s="152" t="s">
        <v>260</v>
      </c>
      <c r="I39" s="152" t="s">
        <v>280</v>
      </c>
      <c r="J39" s="152" t="s">
        <v>265</v>
      </c>
      <c r="K39" s="15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295</v>
      </c>
      <c r="E40" s="11" t="s">
        <v>289</v>
      </c>
      <c r="F40" s="11" t="s">
        <v>290</v>
      </c>
      <c r="G40" s="11" t="s">
        <v>295</v>
      </c>
      <c r="H40" s="11" t="s">
        <v>296</v>
      </c>
      <c r="I40" s="11" t="s">
        <v>295</v>
      </c>
      <c r="J40" s="11" t="s">
        <v>295</v>
      </c>
      <c r="K40" s="15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3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15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204" t="s">
        <v>276</v>
      </c>
      <c r="E42" s="204" t="s">
        <v>98</v>
      </c>
      <c r="F42" s="204" t="s">
        <v>291</v>
      </c>
      <c r="G42" s="204" t="s">
        <v>292</v>
      </c>
      <c r="H42" s="204">
        <v>9.1514999999999999E-2</v>
      </c>
      <c r="I42" s="204">
        <v>4.3400000000000001E-2</v>
      </c>
      <c r="J42" s="204" t="s">
        <v>292</v>
      </c>
      <c r="K42" s="207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09">
        <v>1</v>
      </c>
    </row>
    <row r="43" spans="1:65">
      <c r="A43" s="29"/>
      <c r="B43" s="19">
        <v>1</v>
      </c>
      <c r="C43" s="9">
        <v>2</v>
      </c>
      <c r="D43" s="23" t="s">
        <v>276</v>
      </c>
      <c r="E43" s="23" t="s">
        <v>98</v>
      </c>
      <c r="F43" s="23" t="s">
        <v>291</v>
      </c>
      <c r="G43" s="23" t="s">
        <v>292</v>
      </c>
      <c r="H43" s="23">
        <v>0.09</v>
      </c>
      <c r="I43" s="23">
        <v>4.2000000000000003E-2</v>
      </c>
      <c r="J43" s="23" t="s">
        <v>292</v>
      </c>
      <c r="K43" s="207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9">
        <v>3</v>
      </c>
    </row>
    <row r="44" spans="1:65">
      <c r="A44" s="29"/>
      <c r="B44" s="19">
        <v>1</v>
      </c>
      <c r="C44" s="9">
        <v>3</v>
      </c>
      <c r="D44" s="23" t="s">
        <v>276</v>
      </c>
      <c r="E44" s="23" t="s">
        <v>98</v>
      </c>
      <c r="F44" s="23" t="s">
        <v>291</v>
      </c>
      <c r="G44" s="23" t="s">
        <v>292</v>
      </c>
      <c r="H44" s="23">
        <v>0.09</v>
      </c>
      <c r="I44" s="23">
        <v>4.3400000000000001E-2</v>
      </c>
      <c r="J44" s="23" t="s">
        <v>292</v>
      </c>
      <c r="K44" s="207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9">
        <v>16</v>
      </c>
    </row>
    <row r="45" spans="1:65">
      <c r="A45" s="29"/>
      <c r="B45" s="19">
        <v>1</v>
      </c>
      <c r="C45" s="9">
        <v>4</v>
      </c>
      <c r="D45" s="23" t="s">
        <v>276</v>
      </c>
      <c r="E45" s="23" t="s">
        <v>98</v>
      </c>
      <c r="F45" s="23" t="s">
        <v>291</v>
      </c>
      <c r="G45" s="23" t="s">
        <v>292</v>
      </c>
      <c r="H45" s="23">
        <v>7.6517999999999989E-2</v>
      </c>
      <c r="I45" s="23">
        <v>4.9799999999999997E-2</v>
      </c>
      <c r="J45" s="23" t="s">
        <v>292</v>
      </c>
      <c r="K45" s="207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9">
        <v>6.5319416666666699E-2</v>
      </c>
    </row>
    <row r="46" spans="1:65">
      <c r="A46" s="29"/>
      <c r="B46" s="19">
        <v>1</v>
      </c>
      <c r="C46" s="9">
        <v>5</v>
      </c>
      <c r="D46" s="23" t="s">
        <v>276</v>
      </c>
      <c r="E46" s="23" t="s">
        <v>98</v>
      </c>
      <c r="F46" s="23" t="s">
        <v>291</v>
      </c>
      <c r="G46" s="23" t="s">
        <v>292</v>
      </c>
      <c r="H46" s="23">
        <v>0.08</v>
      </c>
      <c r="I46" s="23">
        <v>4.4000000000000004E-2</v>
      </c>
      <c r="J46" s="23" t="s">
        <v>292</v>
      </c>
      <c r="K46" s="207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9">
        <v>9</v>
      </c>
    </row>
    <row r="47" spans="1:65">
      <c r="A47" s="29"/>
      <c r="B47" s="19">
        <v>1</v>
      </c>
      <c r="C47" s="9">
        <v>6</v>
      </c>
      <c r="D47" s="23" t="s">
        <v>276</v>
      </c>
      <c r="E47" s="23" t="s">
        <v>98</v>
      </c>
      <c r="F47" s="23" t="s">
        <v>291</v>
      </c>
      <c r="G47" s="23" t="s">
        <v>292</v>
      </c>
      <c r="H47" s="23">
        <v>0.09</v>
      </c>
      <c r="I47" s="23">
        <v>4.3199999999999995E-2</v>
      </c>
      <c r="J47" s="23" t="s">
        <v>292</v>
      </c>
      <c r="K47" s="207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56"/>
    </row>
    <row r="48" spans="1:65">
      <c r="A48" s="29"/>
      <c r="B48" s="20" t="s">
        <v>271</v>
      </c>
      <c r="C48" s="12"/>
      <c r="D48" s="213" t="s">
        <v>770</v>
      </c>
      <c r="E48" s="213" t="s">
        <v>770</v>
      </c>
      <c r="F48" s="213" t="s">
        <v>770</v>
      </c>
      <c r="G48" s="213" t="s">
        <v>770</v>
      </c>
      <c r="H48" s="213">
        <v>8.6338833333333323E-2</v>
      </c>
      <c r="I48" s="213">
        <v>4.4299999999999999E-2</v>
      </c>
      <c r="J48" s="213" t="s">
        <v>770</v>
      </c>
      <c r="K48" s="207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56"/>
    </row>
    <row r="49" spans="1:65">
      <c r="A49" s="29"/>
      <c r="B49" s="3" t="s">
        <v>272</v>
      </c>
      <c r="C49" s="28"/>
      <c r="D49" s="23" t="s">
        <v>770</v>
      </c>
      <c r="E49" s="23" t="s">
        <v>770</v>
      </c>
      <c r="F49" s="23" t="s">
        <v>770</v>
      </c>
      <c r="G49" s="23" t="s">
        <v>770</v>
      </c>
      <c r="H49" s="23">
        <v>0.09</v>
      </c>
      <c r="I49" s="23">
        <v>4.3400000000000001E-2</v>
      </c>
      <c r="J49" s="23" t="s">
        <v>770</v>
      </c>
      <c r="K49" s="207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56"/>
    </row>
    <row r="50" spans="1:65">
      <c r="A50" s="29"/>
      <c r="B50" s="3" t="s">
        <v>273</v>
      </c>
      <c r="C50" s="28"/>
      <c r="D50" s="23" t="s">
        <v>770</v>
      </c>
      <c r="E50" s="23" t="s">
        <v>770</v>
      </c>
      <c r="F50" s="23" t="s">
        <v>770</v>
      </c>
      <c r="G50" s="23" t="s">
        <v>770</v>
      </c>
      <c r="H50" s="23">
        <v>6.381766226262655E-3</v>
      </c>
      <c r="I50" s="23">
        <v>2.7734455105518103E-3</v>
      </c>
      <c r="J50" s="23" t="s">
        <v>770</v>
      </c>
      <c r="K50" s="207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56"/>
    </row>
    <row r="51" spans="1:65">
      <c r="A51" s="29"/>
      <c r="B51" s="3" t="s">
        <v>87</v>
      </c>
      <c r="C51" s="28"/>
      <c r="D51" s="13" t="s">
        <v>770</v>
      </c>
      <c r="E51" s="13" t="s">
        <v>770</v>
      </c>
      <c r="F51" s="13" t="s">
        <v>770</v>
      </c>
      <c r="G51" s="13" t="s">
        <v>770</v>
      </c>
      <c r="H51" s="13">
        <v>7.3915363225076275E-2</v>
      </c>
      <c r="I51" s="13">
        <v>6.2605993466180815E-2</v>
      </c>
      <c r="J51" s="13" t="s">
        <v>770</v>
      </c>
      <c r="K51" s="15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274</v>
      </c>
      <c r="C52" s="28"/>
      <c r="D52" s="13" t="s">
        <v>770</v>
      </c>
      <c r="E52" s="13" t="s">
        <v>770</v>
      </c>
      <c r="F52" s="13" t="s">
        <v>770</v>
      </c>
      <c r="G52" s="13" t="s">
        <v>770</v>
      </c>
      <c r="H52" s="13">
        <v>0.32179431077793286</v>
      </c>
      <c r="I52" s="13">
        <v>-0.32179431077793397</v>
      </c>
      <c r="J52" s="13" t="s">
        <v>770</v>
      </c>
      <c r="K52" s="15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275</v>
      </c>
      <c r="C53" s="46"/>
      <c r="D53" s="44" t="s">
        <v>276</v>
      </c>
      <c r="E53" s="44" t="s">
        <v>276</v>
      </c>
      <c r="F53" s="44" t="s">
        <v>276</v>
      </c>
      <c r="G53" s="44" t="s">
        <v>276</v>
      </c>
      <c r="H53" s="44">
        <v>0.67</v>
      </c>
      <c r="I53" s="44">
        <v>0.67</v>
      </c>
      <c r="J53" s="44" t="s">
        <v>276</v>
      </c>
      <c r="K53" s="15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BM54" s="55"/>
    </row>
    <row r="55" spans="1:65">
      <c r="BM55" s="55"/>
    </row>
    <row r="56" spans="1:65">
      <c r="BM56" s="55"/>
    </row>
    <row r="57" spans="1:65">
      <c r="BM57" s="55"/>
    </row>
    <row r="58" spans="1:65">
      <c r="BM58" s="55"/>
    </row>
    <row r="59" spans="1:65">
      <c r="BM59" s="55"/>
    </row>
    <row r="60" spans="1:65">
      <c r="BM60" s="55"/>
    </row>
    <row r="61" spans="1:65">
      <c r="BM61" s="55"/>
    </row>
    <row r="62" spans="1:65">
      <c r="BM62" s="55"/>
    </row>
    <row r="63" spans="1:65">
      <c r="BM63" s="55"/>
    </row>
    <row r="64" spans="1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6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</sheetData>
  <dataConsolidate/>
  <conditionalFormatting sqref="B6:H11 B24:H29 B42:J47">
    <cfRule type="expression" dxfId="29" priority="9">
      <formula>AND($B6&lt;&gt;$B5,NOT(ISBLANK(INDIRECT(Anlyt_LabRefThisCol))))</formula>
    </cfRule>
  </conditionalFormatting>
  <conditionalFormatting sqref="C2:H17 C20:H35 C38:J53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SQL</vt:lpstr>
      <vt:lpstr>Pycnometry</vt:lpstr>
      <vt:lpstr>IRC</vt:lpstr>
      <vt:lpstr>ALK</vt:lpstr>
      <vt:lpstr>PF ICP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2024-09-25T04:36:05Z</dcterms:modified>
</cp:coreProperties>
</file>